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топ-100" sheetId="1" r:id="rId1"/>
  </sheets>
  <externalReferences>
    <externalReference r:id="rId2"/>
    <externalReference r:id="rId3"/>
  </externalReferences>
  <definedNames>
    <definedName name="_xlnm._FilterDatabase" localSheetId="0" hidden="1">'топ-100'!$A$3:$U$92</definedName>
    <definedName name="concl_periods" localSheetId="0">[1]СП!#REF!</definedName>
    <definedName name="concl_periods">#REF!</definedName>
    <definedName name="conclusion" localSheetId="0">[1]СП!#REF!</definedName>
    <definedName name="conclusion">#REF!</definedName>
    <definedName name="default_kind" localSheetId="0">[1]СП!#REF!</definedName>
    <definedName name="default_kind">#REF!</definedName>
    <definedName name="listname" localSheetId="0">#REF!</definedName>
    <definedName name="listname">#REF!</definedName>
  </definedNames>
  <calcPr calcId="145621"/>
</workbook>
</file>

<file path=xl/calcChain.xml><?xml version="1.0" encoding="utf-8"?>
<calcChain xmlns="http://schemas.openxmlformats.org/spreadsheetml/2006/main">
  <c r="T90" i="1" l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<sst xmlns="http://schemas.openxmlformats.org/spreadsheetml/2006/main" count="223" uniqueCount="146">
  <si>
    <t>столбец не нужен</t>
  </si>
  <si>
    <t>Страховые компании Урала и Западной Сибири по итогам 2016 года</t>
  </si>
  <si>
    <t>Место на Урале</t>
  </si>
  <si>
    <t>Компания *</t>
  </si>
  <si>
    <t>Месторасположение центрального офиса</t>
  </si>
  <si>
    <t>Премии на Урале (кроме ОМС), млн  руб.</t>
  </si>
  <si>
    <t>Прирост к прошлому году, %</t>
  </si>
  <si>
    <t>Доля Урала в общем объеме премий компании, %</t>
  </si>
  <si>
    <t>Регионы присутствия на Урале</t>
  </si>
  <si>
    <t>Количество видов страхования **</t>
  </si>
  <si>
    <t>в том числе премии по видам страхования, млн руб.</t>
  </si>
  <si>
    <t>Регн_конс</t>
  </si>
  <si>
    <t>2016 г.</t>
  </si>
  <si>
    <t>2015 г.</t>
  </si>
  <si>
    <t xml:space="preserve">Место в стране </t>
  </si>
  <si>
    <t>Всего</t>
  </si>
  <si>
    <t>Без ОСАГО и страхования жизни</t>
  </si>
  <si>
    <t>Страхование жизни</t>
  </si>
  <si>
    <t>От несчастных случаев и болезней</t>
  </si>
  <si>
    <t>Добровольное медицинское страхование</t>
  </si>
  <si>
    <t>Автокаско</t>
  </si>
  <si>
    <t>ОСАГО</t>
  </si>
  <si>
    <t>Имущества юрлиц</t>
  </si>
  <si>
    <t>Имущества граждан</t>
  </si>
  <si>
    <t>Прочее</t>
  </si>
  <si>
    <t>Группа РОСГОССТРАХ</t>
  </si>
  <si>
    <t>Москва</t>
  </si>
  <si>
    <t>Группа СОГАЗ</t>
  </si>
  <si>
    <t>Группа АЛЬФАСТРАХОВАНИЕ</t>
  </si>
  <si>
    <t>Группа СБЕРБАНК СТРАХОВАНИЕ</t>
  </si>
  <si>
    <t>Группа СТРАХОВОЙ ДОМ ВСК</t>
  </si>
  <si>
    <t>Группа РЕСО</t>
  </si>
  <si>
    <t>Группа ЮГОРИЯ</t>
  </si>
  <si>
    <t>Ханты-Мансийск</t>
  </si>
  <si>
    <t>ЮЖУРАЛ-АСКО</t>
  </si>
  <si>
    <t>Челябинск</t>
  </si>
  <si>
    <t>Группа ИНГОССТРАХ</t>
  </si>
  <si>
    <t>Группа ВТБ СТРАХОВАНИЕ</t>
  </si>
  <si>
    <t>СУРГУТНЕФТЕГАЗ</t>
  </si>
  <si>
    <t>Сургут</t>
  </si>
  <si>
    <t>Группа СОГЛАСИЕ</t>
  </si>
  <si>
    <t>СТРАХОВАЯ КОМПАНИЯ КАРДИФ</t>
  </si>
  <si>
    <t>ЭНЕРГОГАРАНТ</t>
  </si>
  <si>
    <t>Группа УРАЛСИБ</t>
  </si>
  <si>
    <t>Группа ЭРГО</t>
  </si>
  <si>
    <t>Санкт-Петербург</t>
  </si>
  <si>
    <t>РЕГИОНАЛЬНАЯ СТРАХОВАЯ КОМПАНИЯ</t>
  </si>
  <si>
    <t>Группа РЕНЕССАНС СТРАХОВАНИЕ</t>
  </si>
  <si>
    <t>Группа МАКС</t>
  </si>
  <si>
    <t>СПАССКИЕ ВОРОТА</t>
  </si>
  <si>
    <t>Салехард</t>
  </si>
  <si>
    <t>ППФ СТРАХОВАНИЕ ЖИЗНИ</t>
  </si>
  <si>
    <t>НАСКО ТАТАРСТАН</t>
  </si>
  <si>
    <t>Казань</t>
  </si>
  <si>
    <t>СТРАХОВАЯ КОМПАНИЯ ЕКАТЕРИНБУРГ</t>
  </si>
  <si>
    <t>Екатеринбург</t>
  </si>
  <si>
    <t>ЗЕТТА СТРАХОВАНИЕ</t>
  </si>
  <si>
    <t>НСГ-РОСЭНЕРГО</t>
  </si>
  <si>
    <t>Горно-Алтайск</t>
  </si>
  <si>
    <t>ЮЖУРАЛЖАСО</t>
  </si>
  <si>
    <t>АДОНИС</t>
  </si>
  <si>
    <t>Пермь</t>
  </si>
  <si>
    <t>Группа БЛАГОСОСТОЯНИЕ</t>
  </si>
  <si>
    <t>Группа СОСЬЕТЕ ЖЕНЕРАЛЬ СТРАХОВАНИЕ</t>
  </si>
  <si>
    <t>РСХБ-СТРАХОВАНИЕ</t>
  </si>
  <si>
    <t>Группа СТРАХОВОЙ ХОЛДИНГ АСКО</t>
  </si>
  <si>
    <t>Самара</t>
  </si>
  <si>
    <t>Группа АСКО</t>
  </si>
  <si>
    <t>Набережные Челны</t>
  </si>
  <si>
    <t>УГМК-МЕДИЦИНА</t>
  </si>
  <si>
    <t>МЕТЛАЙФ</t>
  </si>
  <si>
    <t>ВИТА-СТРАХОВАНИЕ</t>
  </si>
  <si>
    <t>АКЦЕПТ</t>
  </si>
  <si>
    <t>new</t>
  </si>
  <si>
    <t>МСК СТРАЖ</t>
  </si>
  <si>
    <t>Рязань</t>
  </si>
  <si>
    <t>РУССКИЙ СТАНДАРТ СТРАХОВАНИЕ</t>
  </si>
  <si>
    <t>ХОУМ КРЕДИТ СТРАХОВАНИЕ</t>
  </si>
  <si>
    <t>БАСК</t>
  </si>
  <si>
    <t>Белово</t>
  </si>
  <si>
    <t>ТЮМЕНЬ-ПОЛИС</t>
  </si>
  <si>
    <t>Тюмень</t>
  </si>
  <si>
    <t>МЕГАРУСС-Д</t>
  </si>
  <si>
    <t>РАЙФФАЙЗЕН ЛАЙФ</t>
  </si>
  <si>
    <t>АСТРА-МЕТАЛЛ</t>
  </si>
  <si>
    <t>Магнитогорск</t>
  </si>
  <si>
    <t>Группа АЛЬЯНС</t>
  </si>
  <si>
    <t>ПАРИ</t>
  </si>
  <si>
    <t>БИН СТРАХОВАНИЕ</t>
  </si>
  <si>
    <t>ПОДМОСКОВЬЕ</t>
  </si>
  <si>
    <t>Подольск</t>
  </si>
  <si>
    <t>ГАЙДЕ</t>
  </si>
  <si>
    <t>ГЕЛИОС</t>
  </si>
  <si>
    <t>ВЫРУЧИМ!</t>
  </si>
  <si>
    <t>ПРОМИНСТРАХ</t>
  </si>
  <si>
    <t>КРЕДИТ ЕВРОПА ЛАЙФ</t>
  </si>
  <si>
    <t>ВЕРНА</t>
  </si>
  <si>
    <t>ПЛАТО</t>
  </si>
  <si>
    <t>ДЕЛО ЖИЗНИ</t>
  </si>
  <si>
    <t>ЦЕНТРАЛЬНОЕ СО</t>
  </si>
  <si>
    <t>Мытищи</t>
  </si>
  <si>
    <t>СТРАХОВАЯ БИЗНЕС ГРУППА</t>
  </si>
  <si>
    <t>Воронеж</t>
  </si>
  <si>
    <t>МОСКОВИЯ</t>
  </si>
  <si>
    <t>СТРОИТЕЛЬНАЯ СТРАХОВАЯ ГРУППА</t>
  </si>
  <si>
    <t>ЯКОРЬ</t>
  </si>
  <si>
    <t>РЕЗЕРВ</t>
  </si>
  <si>
    <t>Хабаровск</t>
  </si>
  <si>
    <t>СЕЛЕКТА</t>
  </si>
  <si>
    <t>АБСОЛЮТ СТРАХОВАНИЕ</t>
  </si>
  <si>
    <t>КОМПАНИЯ БАНКОВСКОГО СТРАХОВАНИЯ</t>
  </si>
  <si>
    <t>ЕРВ ТУРИСТИЧЕСКОЕ СТРАХОВАНИЕ</t>
  </si>
  <si>
    <t>ЖЕЛЕЗНОДОРОЖНЫЙ СТРАХОВОЙ ФОНД</t>
  </si>
  <si>
    <t>Нижний Новгород</t>
  </si>
  <si>
    <t>АРСЕНАЛЪ</t>
  </si>
  <si>
    <t>СПАСЕНИЕ</t>
  </si>
  <si>
    <t>АРМЕЕЦ</t>
  </si>
  <si>
    <t>ТИНЬКОФФ СТРАХОВАНИЕ</t>
  </si>
  <si>
    <t>ГРАНТА</t>
  </si>
  <si>
    <t>УРАЛ-РЕЦЕПТ М</t>
  </si>
  <si>
    <t>БРИТАНСКИЙ СТРАХОВОЙ ДОМ</t>
  </si>
  <si>
    <t>СМП-СТРАХОВАНИЕ</t>
  </si>
  <si>
    <t>СИБИРСКИЙ ДОМ СТРАХОВАНИЯ</t>
  </si>
  <si>
    <t>Кемерово</t>
  </si>
  <si>
    <t>РУССКАЯ КОРОНА</t>
  </si>
  <si>
    <t>Группа НАДЕЖДА</t>
  </si>
  <si>
    <t>Красноярск</t>
  </si>
  <si>
    <t>Группа АК БАРС СТРАХОВАНИЕ</t>
  </si>
  <si>
    <t>СТРИЖ</t>
  </si>
  <si>
    <t>Ижевск</t>
  </si>
  <si>
    <t>КЛУВЕР</t>
  </si>
  <si>
    <t>Саратов</t>
  </si>
  <si>
    <t>СТРАХОВЫЕ ИНВЕСТИЦИИ</t>
  </si>
  <si>
    <t>Уфа</t>
  </si>
  <si>
    <t>ЕВРОПА</t>
  </si>
  <si>
    <t>Лобня</t>
  </si>
  <si>
    <t>СИБИРСКИЙ СПАС</t>
  </si>
  <si>
    <t>Новокузнецк</t>
  </si>
  <si>
    <t>РЕГИОНГАРАНТ</t>
  </si>
  <si>
    <t>РЕГИОНАЛЬНЫЙ СТРАХОВОЙ ЦЕНТР</t>
  </si>
  <si>
    <t>Группа АСТРО-ВОЛГА</t>
  </si>
  <si>
    <t>Источник: Расчет АЦ "Эксперт" по данным Банка России.</t>
  </si>
  <si>
    <t>* Во всех таблицах данные по компаниям входящим в группы, объединены (название начинается со слова Группа)</t>
  </si>
  <si>
    <t>** близкие виды объединены (всего 8 групп)</t>
  </si>
  <si>
    <t>В таблице представлены компании со сборами премий более 1 млн.рублей за 2016 год</t>
  </si>
  <si>
    <t>new - компания не работала год назад на Урале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</si>
</sst>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_(* #,##0.00_);_(* \(#,##0.00\);_(* &quot;-&quot;??_);_(@_)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 applyFont="0" applyFill="0" applyBorder="0" applyAlignment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" fillId="0" borderId="0" xfId="1"/>
    <xf numFmtId="0" fontId="4" fillId="0" borderId="0" xfId="1" applyFont="1" applyAlignment="1">
      <alignment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textRotation="90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textRotation="90"/>
    </xf>
    <xf numFmtId="0" fontId="3" fillId="2" borderId="9" xfId="2" applyFont="1" applyFill="1" applyBorder="1" applyAlignment="1">
      <alignment horizontal="center" vertical="center" textRotation="90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3" applyFont="1" applyFill="1" applyAlignment="1">
      <alignment vertical="center"/>
    </xf>
    <xf numFmtId="3" fontId="4" fillId="0" borderId="0" xfId="1" applyNumberFormat="1" applyFont="1" applyAlignment="1">
      <alignment vertical="center"/>
    </xf>
    <xf numFmtId="4" fontId="4" fillId="0" borderId="0" xfId="1" applyNumberFormat="1" applyFont="1" applyAlignment="1">
      <alignment vertical="center"/>
    </xf>
  </cellXfs>
  <cellStyles count="6">
    <cellStyle name="Обычный" xfId="0" builtinId="0"/>
    <cellStyle name="Обычный 2" xfId="4"/>
    <cellStyle name="Обычный_4Q2013" xfId="1"/>
    <cellStyle name="Обычный_Лист1" xfId="2"/>
    <cellStyle name="Обычный_рейтинг страховщиков Урала по итогам 1Н2009 готово с пометками и расчетами" xfId="3"/>
    <cellStyle name="Обычный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/&#1057;&#1090;&#1088;&#1072;&#1093;&#1086;&#1074;&#1099;&#1077;/2012/2Q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72;%20&#1089;&#1090;&#1088;&#1072;&#1093;&#1086;&#1074;&#1072;&#1085;&#1080;&#1077;%2001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 Юга"/>
      <sheetName val="В"/>
      <sheetName val="Таблицы"/>
      <sheetName val="Розница"/>
      <sheetName val="Графики"/>
      <sheetName val="Регионы РФ"/>
      <sheetName val="Регионы Урала"/>
      <sheetName val="П Компании РФ"/>
      <sheetName val="П Компании"/>
      <sheetName val="Урал неконс"/>
      <sheetName val="Юг неконс"/>
      <sheetName val="СП"/>
      <sheetName val="Нет данных"/>
      <sheetName val="топ-100"/>
      <sheetName val="ОСАГО"/>
      <sheetName val="ОПО"/>
      <sheetName val="Имущест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-100"/>
      <sheetName val="топ-виды"/>
      <sheetName val="Каско"/>
      <sheetName val="ОСАГО"/>
      <sheetName val="Регионы"/>
      <sheetName val="Универс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W95"/>
  <sheetViews>
    <sheetView tabSelected="1" zoomScale="80" workbookViewId="0">
      <pane xSplit="6" ySplit="3" topLeftCell="G4" activePane="bottomRight" state="frozen"/>
      <selection activeCell="A4" sqref="A4"/>
      <selection pane="topRight" activeCell="A4" sqref="A4"/>
      <selection pane="bottomLeft" activeCell="A4" sqref="A4"/>
      <selection pane="bottomRight" activeCell="G4" sqref="G4"/>
    </sheetView>
  </sheetViews>
  <sheetFormatPr defaultRowHeight="12.75" outlineLevelCol="1" x14ac:dyDescent="0.2"/>
  <cols>
    <col min="1" max="1" width="8.140625" style="5" hidden="1" customWidth="1" outlineLevel="1"/>
    <col min="2" max="2" width="5.5703125" style="25" customWidth="1" collapsed="1"/>
    <col min="3" max="4" width="5.5703125" style="25" customWidth="1"/>
    <col min="5" max="5" width="50.5703125" style="27" customWidth="1"/>
    <col min="6" max="6" width="23.85546875" style="27" customWidth="1"/>
    <col min="7" max="7" width="18.5703125" style="27" customWidth="1"/>
    <col min="8" max="12" width="14" style="27" customWidth="1"/>
    <col min="13" max="20" width="15.7109375" style="27" customWidth="1"/>
    <col min="21" max="21" width="15.7109375" style="4" customWidth="1"/>
    <col min="22" max="16384" width="9.140625" style="5"/>
  </cols>
  <sheetData>
    <row r="1" spans="1:21" s="1" customFormat="1" ht="15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</row>
    <row r="2" spans="1:21" ht="26.25" customHeight="1" x14ac:dyDescent="0.2">
      <c r="B2" s="6" t="s">
        <v>2</v>
      </c>
      <c r="C2" s="7"/>
      <c r="D2" s="8"/>
      <c r="E2" s="9" t="s">
        <v>3</v>
      </c>
      <c r="F2" s="9" t="s">
        <v>4</v>
      </c>
      <c r="G2" s="9" t="s">
        <v>5</v>
      </c>
      <c r="H2" s="10" t="s">
        <v>6</v>
      </c>
      <c r="I2" s="11"/>
      <c r="J2" s="9" t="s">
        <v>7</v>
      </c>
      <c r="K2" s="9" t="s">
        <v>8</v>
      </c>
      <c r="L2" s="9" t="s">
        <v>9</v>
      </c>
      <c r="M2" s="12" t="s">
        <v>10</v>
      </c>
      <c r="N2" s="13"/>
      <c r="O2" s="13"/>
      <c r="P2" s="13"/>
      <c r="Q2" s="13"/>
      <c r="R2" s="13"/>
      <c r="S2" s="13"/>
      <c r="T2" s="14"/>
    </row>
    <row r="3" spans="1:21" s="19" customFormat="1" ht="85.5" customHeight="1" x14ac:dyDescent="0.2">
      <c r="A3" s="8" t="s">
        <v>11</v>
      </c>
      <c r="B3" s="15" t="s">
        <v>12</v>
      </c>
      <c r="C3" s="15" t="s">
        <v>13</v>
      </c>
      <c r="D3" s="16" t="s">
        <v>14</v>
      </c>
      <c r="E3" s="9"/>
      <c r="F3" s="9"/>
      <c r="G3" s="9"/>
      <c r="H3" s="17" t="s">
        <v>15</v>
      </c>
      <c r="I3" s="18" t="s">
        <v>16</v>
      </c>
      <c r="J3" s="9"/>
      <c r="K3" s="9" t="s">
        <v>8</v>
      </c>
      <c r="L3" s="9"/>
      <c r="M3" s="17" t="s">
        <v>17</v>
      </c>
      <c r="N3" s="17" t="s">
        <v>18</v>
      </c>
      <c r="O3" s="17" t="s">
        <v>19</v>
      </c>
      <c r="P3" s="17" t="s">
        <v>20</v>
      </c>
      <c r="Q3" s="17" t="s">
        <v>21</v>
      </c>
      <c r="R3" s="17" t="s">
        <v>22</v>
      </c>
      <c r="S3" s="17" t="s">
        <v>23</v>
      </c>
      <c r="T3" s="17" t="s">
        <v>24</v>
      </c>
      <c r="U3" s="4"/>
    </row>
    <row r="4" spans="1:21" x14ac:dyDescent="0.2">
      <c r="A4" s="4">
        <v>1</v>
      </c>
      <c r="B4" s="20">
        <v>1</v>
      </c>
      <c r="C4" s="20">
        <v>1</v>
      </c>
      <c r="D4" s="20">
        <v>1</v>
      </c>
      <c r="E4" s="21" t="s">
        <v>25</v>
      </c>
      <c r="F4" s="21" t="s">
        <v>26</v>
      </c>
      <c r="G4" s="22">
        <v>27148063</v>
      </c>
      <c r="H4" s="23">
        <v>-3.3949198186456266</v>
      </c>
      <c r="I4" s="23">
        <v>-7.380200692260984</v>
      </c>
      <c r="J4" s="21">
        <v>14.803047728234734</v>
      </c>
      <c r="K4" s="21">
        <v>10</v>
      </c>
      <c r="L4" s="21">
        <v>8</v>
      </c>
      <c r="M4" s="22">
        <v>6788740</v>
      </c>
      <c r="N4" s="22">
        <v>1899351</v>
      </c>
      <c r="O4" s="22">
        <v>1506610</v>
      </c>
      <c r="P4" s="22">
        <v>2993754</v>
      </c>
      <c r="Q4" s="22">
        <v>10458360</v>
      </c>
      <c r="R4" s="22">
        <v>352116</v>
      </c>
      <c r="S4" s="22">
        <v>2525199</v>
      </c>
      <c r="T4" s="22">
        <f>G4-SUM(M4:S4)</f>
        <v>623933</v>
      </c>
    </row>
    <row r="5" spans="1:21" x14ac:dyDescent="0.2">
      <c r="A5" s="5">
        <v>1208</v>
      </c>
      <c r="B5" s="20">
        <v>2</v>
      </c>
      <c r="C5" s="20">
        <v>2</v>
      </c>
      <c r="D5" s="20">
        <v>2</v>
      </c>
      <c r="E5" s="21" t="s">
        <v>27</v>
      </c>
      <c r="F5" s="21" t="s">
        <v>26</v>
      </c>
      <c r="G5" s="22">
        <v>12410127</v>
      </c>
      <c r="H5" s="23">
        <v>-2.7178290917904722</v>
      </c>
      <c r="I5" s="23">
        <v>-8.484147533156694</v>
      </c>
      <c r="J5" s="21">
        <v>8.0828246709461045</v>
      </c>
      <c r="K5" s="21">
        <v>10</v>
      </c>
      <c r="L5" s="21">
        <v>8</v>
      </c>
      <c r="M5" s="22">
        <v>135994</v>
      </c>
      <c r="N5" s="22">
        <v>804069</v>
      </c>
      <c r="O5" s="22">
        <v>4394380</v>
      </c>
      <c r="P5" s="22">
        <v>1227513</v>
      </c>
      <c r="Q5" s="22">
        <v>2550225</v>
      </c>
      <c r="R5" s="22">
        <v>2344631</v>
      </c>
      <c r="S5" s="22">
        <v>296461</v>
      </c>
      <c r="T5" s="22">
        <f t="shared" ref="T5:T67" si="0">G5-SUM(M5:S5)</f>
        <v>656854</v>
      </c>
    </row>
    <row r="6" spans="1:21" x14ac:dyDescent="0.2">
      <c r="A6" s="5">
        <v>2239</v>
      </c>
      <c r="B6" s="20">
        <v>3</v>
      </c>
      <c r="C6" s="20">
        <v>3</v>
      </c>
      <c r="D6" s="20">
        <v>4</v>
      </c>
      <c r="E6" s="21" t="s">
        <v>28</v>
      </c>
      <c r="F6" s="21" t="s">
        <v>26</v>
      </c>
      <c r="G6" s="22">
        <v>8231771</v>
      </c>
      <c r="H6" s="23">
        <v>35.172293638120962</v>
      </c>
      <c r="I6" s="23">
        <v>3.8449621425403349</v>
      </c>
      <c r="J6" s="21">
        <v>8.813882267883562</v>
      </c>
      <c r="K6" s="21">
        <v>9</v>
      </c>
      <c r="L6" s="21">
        <v>8</v>
      </c>
      <c r="M6" s="22">
        <v>2178186</v>
      </c>
      <c r="N6" s="22">
        <v>328931</v>
      </c>
      <c r="O6" s="22">
        <v>972439</v>
      </c>
      <c r="P6" s="22">
        <v>1155366</v>
      </c>
      <c r="Q6" s="22">
        <v>2092070</v>
      </c>
      <c r="R6" s="22">
        <v>266464</v>
      </c>
      <c r="S6" s="22">
        <v>251524</v>
      </c>
      <c r="T6" s="22">
        <f t="shared" si="0"/>
        <v>986791</v>
      </c>
    </row>
    <row r="7" spans="1:21" x14ac:dyDescent="0.2">
      <c r="A7" s="5">
        <v>3692</v>
      </c>
      <c r="B7" s="20">
        <v>4</v>
      </c>
      <c r="C7" s="20">
        <v>4</v>
      </c>
      <c r="D7" s="20">
        <v>7</v>
      </c>
      <c r="E7" s="21" t="s">
        <v>29</v>
      </c>
      <c r="F7" s="21" t="s">
        <v>26</v>
      </c>
      <c r="G7" s="22">
        <v>8129107</v>
      </c>
      <c r="H7" s="23">
        <v>42.037644634842778</v>
      </c>
      <c r="I7" s="23">
        <v>597.47268629110158</v>
      </c>
      <c r="J7" s="21">
        <v>10.976626143343561</v>
      </c>
      <c r="K7" s="21">
        <v>10</v>
      </c>
      <c r="L7" s="21">
        <v>7</v>
      </c>
      <c r="M7" s="22">
        <v>6266283</v>
      </c>
      <c r="N7" s="22">
        <v>751180</v>
      </c>
      <c r="O7" s="22">
        <v>16072</v>
      </c>
      <c r="P7" s="22">
        <v>0</v>
      </c>
      <c r="Q7" s="22">
        <v>0</v>
      </c>
      <c r="R7" s="22">
        <v>30386</v>
      </c>
      <c r="S7" s="22">
        <v>954147</v>
      </c>
      <c r="T7" s="22">
        <f>G7-SUM(M7:S7)</f>
        <v>111039</v>
      </c>
    </row>
    <row r="8" spans="1:21" x14ac:dyDescent="0.2">
      <c r="A8" s="5">
        <v>621</v>
      </c>
      <c r="B8" s="20">
        <v>5</v>
      </c>
      <c r="C8" s="20">
        <v>5</v>
      </c>
      <c r="D8" s="20">
        <v>8</v>
      </c>
      <c r="E8" s="21" t="s">
        <v>30</v>
      </c>
      <c r="F8" s="21" t="s">
        <v>26</v>
      </c>
      <c r="G8" s="22">
        <v>6513445</v>
      </c>
      <c r="H8" s="23">
        <v>18.98420045997505</v>
      </c>
      <c r="I8" s="23">
        <v>14.841209253592549</v>
      </c>
      <c r="J8" s="21">
        <v>11.722780597566116</v>
      </c>
      <c r="K8" s="21">
        <v>10</v>
      </c>
      <c r="L8" s="21">
        <v>8</v>
      </c>
      <c r="M8" s="22">
        <v>8329</v>
      </c>
      <c r="N8" s="22">
        <v>531323</v>
      </c>
      <c r="O8" s="22">
        <v>444590</v>
      </c>
      <c r="P8" s="22">
        <v>1443675</v>
      </c>
      <c r="Q8" s="22">
        <v>2918795</v>
      </c>
      <c r="R8" s="22">
        <v>278429</v>
      </c>
      <c r="S8" s="22">
        <v>316369</v>
      </c>
      <c r="T8" s="22">
        <f>G8-SUM(M8:S8)</f>
        <v>571935</v>
      </c>
    </row>
    <row r="9" spans="1:21" x14ac:dyDescent="0.2">
      <c r="A9" s="5">
        <v>1209</v>
      </c>
      <c r="B9" s="20">
        <v>6</v>
      </c>
      <c r="C9" s="20">
        <v>6</v>
      </c>
      <c r="D9" s="20">
        <v>5</v>
      </c>
      <c r="E9" s="21" t="s">
        <v>31</v>
      </c>
      <c r="F9" s="21" t="s">
        <v>26</v>
      </c>
      <c r="G9" s="22">
        <v>6447645</v>
      </c>
      <c r="H9" s="23">
        <v>27.866064028966591</v>
      </c>
      <c r="I9" s="23">
        <v>4.4457725805057189</v>
      </c>
      <c r="J9" s="21">
        <v>7.2838369886490035</v>
      </c>
      <c r="K9" s="21">
        <v>10</v>
      </c>
      <c r="L9" s="21">
        <v>8</v>
      </c>
      <c r="M9" s="22">
        <v>14484</v>
      </c>
      <c r="N9" s="22">
        <v>338691</v>
      </c>
      <c r="O9" s="22">
        <v>62685</v>
      </c>
      <c r="P9" s="22">
        <v>1815536</v>
      </c>
      <c r="Q9" s="22">
        <v>3654517</v>
      </c>
      <c r="R9" s="22">
        <v>71816</v>
      </c>
      <c r="S9" s="22">
        <v>366304</v>
      </c>
      <c r="T9" s="22">
        <f t="shared" si="0"/>
        <v>123612</v>
      </c>
    </row>
    <row r="10" spans="1:21" x14ac:dyDescent="0.2">
      <c r="A10" s="5">
        <v>3211</v>
      </c>
      <c r="B10" s="20">
        <v>7</v>
      </c>
      <c r="C10" s="20">
        <v>8</v>
      </c>
      <c r="D10" s="20">
        <v>20</v>
      </c>
      <c r="E10" s="21" t="s">
        <v>32</v>
      </c>
      <c r="F10" s="21" t="s">
        <v>33</v>
      </c>
      <c r="G10" s="22">
        <v>4874187</v>
      </c>
      <c r="H10" s="23">
        <v>34.688316554587296</v>
      </c>
      <c r="I10" s="23">
        <v>-4.5436202366932132</v>
      </c>
      <c r="J10" s="21">
        <v>58.879309053536325</v>
      </c>
      <c r="K10" s="21">
        <v>10</v>
      </c>
      <c r="L10" s="21">
        <v>8</v>
      </c>
      <c r="M10" s="22">
        <v>26729</v>
      </c>
      <c r="N10" s="22">
        <v>175792</v>
      </c>
      <c r="O10" s="22">
        <v>246616</v>
      </c>
      <c r="P10" s="22">
        <v>926620</v>
      </c>
      <c r="Q10" s="22">
        <v>3224774</v>
      </c>
      <c r="R10" s="22">
        <v>91077</v>
      </c>
      <c r="S10" s="22">
        <v>144392</v>
      </c>
      <c r="T10" s="22">
        <f t="shared" si="0"/>
        <v>38187</v>
      </c>
    </row>
    <row r="11" spans="1:21" x14ac:dyDescent="0.2">
      <c r="A11" s="5">
        <v>2243</v>
      </c>
      <c r="B11" s="20">
        <v>8</v>
      </c>
      <c r="C11" s="20">
        <v>7</v>
      </c>
      <c r="D11" s="20">
        <v>25</v>
      </c>
      <c r="E11" s="21" t="s">
        <v>34</v>
      </c>
      <c r="F11" s="21" t="s">
        <v>35</v>
      </c>
      <c r="G11" s="22">
        <v>4648165</v>
      </c>
      <c r="H11" s="23">
        <v>3.9596065957434439</v>
      </c>
      <c r="I11" s="23">
        <v>3.7900775565683222</v>
      </c>
      <c r="J11" s="21">
        <v>77.892280877503822</v>
      </c>
      <c r="K11" s="21">
        <v>3</v>
      </c>
      <c r="L11" s="21">
        <v>7</v>
      </c>
      <c r="M11" s="22">
        <v>0</v>
      </c>
      <c r="N11" s="22">
        <v>49589</v>
      </c>
      <c r="O11" s="22">
        <v>88877</v>
      </c>
      <c r="P11" s="22">
        <v>780093</v>
      </c>
      <c r="Q11" s="22">
        <v>3609683</v>
      </c>
      <c r="R11" s="22">
        <v>19963</v>
      </c>
      <c r="S11" s="22">
        <v>85496</v>
      </c>
      <c r="T11" s="22">
        <f t="shared" si="0"/>
        <v>14464</v>
      </c>
    </row>
    <row r="12" spans="1:21" x14ac:dyDescent="0.2">
      <c r="A12" s="5">
        <v>928</v>
      </c>
      <c r="B12" s="20">
        <v>9</v>
      </c>
      <c r="C12" s="20">
        <v>9</v>
      </c>
      <c r="D12" s="20">
        <v>3</v>
      </c>
      <c r="E12" s="21" t="s">
        <v>36</v>
      </c>
      <c r="F12" s="21" t="s">
        <v>26</v>
      </c>
      <c r="G12" s="22">
        <v>4590674</v>
      </c>
      <c r="H12" s="23">
        <v>63.578398848919228</v>
      </c>
      <c r="I12" s="23">
        <v>17.28934399397761</v>
      </c>
      <c r="J12" s="21">
        <v>4.736324406146446</v>
      </c>
      <c r="K12" s="21">
        <v>10</v>
      </c>
      <c r="L12" s="21">
        <v>8</v>
      </c>
      <c r="M12" s="22">
        <v>2573</v>
      </c>
      <c r="N12" s="22">
        <v>114460</v>
      </c>
      <c r="O12" s="22">
        <v>539911</v>
      </c>
      <c r="P12" s="22">
        <v>992540</v>
      </c>
      <c r="Q12" s="22">
        <v>2244803</v>
      </c>
      <c r="R12" s="22">
        <v>301044</v>
      </c>
      <c r="S12" s="22">
        <v>105819</v>
      </c>
      <c r="T12" s="22">
        <f t="shared" si="0"/>
        <v>289524</v>
      </c>
    </row>
    <row r="13" spans="1:21" x14ac:dyDescent="0.2">
      <c r="A13" s="5">
        <v>3398</v>
      </c>
      <c r="B13" s="20">
        <v>10</v>
      </c>
      <c r="C13" s="20">
        <v>12</v>
      </c>
      <c r="D13" s="20">
        <v>6</v>
      </c>
      <c r="E13" s="21" t="s">
        <v>37</v>
      </c>
      <c r="F13" s="21" t="s">
        <v>26</v>
      </c>
      <c r="G13" s="22">
        <v>3736126</v>
      </c>
      <c r="H13" s="23">
        <v>64.953725329521035</v>
      </c>
      <c r="I13" s="23">
        <v>37.092580305783088</v>
      </c>
      <c r="J13" s="21">
        <v>4.9544701406038101</v>
      </c>
      <c r="K13" s="21">
        <v>10</v>
      </c>
      <c r="L13" s="21">
        <v>8</v>
      </c>
      <c r="M13" s="22">
        <v>1043762</v>
      </c>
      <c r="N13" s="22">
        <v>1553937</v>
      </c>
      <c r="O13" s="22">
        <v>115388</v>
      </c>
      <c r="P13" s="22">
        <v>29517</v>
      </c>
      <c r="Q13" s="22">
        <v>39310</v>
      </c>
      <c r="R13" s="22">
        <v>248222</v>
      </c>
      <c r="S13" s="22">
        <v>371417</v>
      </c>
      <c r="T13" s="22">
        <f t="shared" si="0"/>
        <v>334573</v>
      </c>
    </row>
    <row r="14" spans="1:21" x14ac:dyDescent="0.2">
      <c r="A14" s="5">
        <v>3127</v>
      </c>
      <c r="B14" s="20">
        <v>11</v>
      </c>
      <c r="C14" s="20">
        <v>10</v>
      </c>
      <c r="D14" s="20">
        <v>42</v>
      </c>
      <c r="E14" s="21" t="s">
        <v>38</v>
      </c>
      <c r="F14" s="21" t="s">
        <v>39</v>
      </c>
      <c r="G14" s="22">
        <v>2274434</v>
      </c>
      <c r="H14" s="23">
        <v>-9.0346110451864536</v>
      </c>
      <c r="I14" s="23">
        <v>-15.432746768559062</v>
      </c>
      <c r="J14" s="21">
        <v>83.839654266122793</v>
      </c>
      <c r="K14" s="21">
        <v>7</v>
      </c>
      <c r="L14" s="21">
        <v>7</v>
      </c>
      <c r="M14" s="22">
        <v>0</v>
      </c>
      <c r="N14" s="22">
        <v>166558</v>
      </c>
      <c r="O14" s="22">
        <v>214963</v>
      </c>
      <c r="P14" s="22">
        <v>232800</v>
      </c>
      <c r="Q14" s="22">
        <v>583516</v>
      </c>
      <c r="R14" s="22">
        <v>487541</v>
      </c>
      <c r="S14" s="22">
        <v>43907</v>
      </c>
      <c r="T14" s="22">
        <f t="shared" si="0"/>
        <v>545149</v>
      </c>
    </row>
    <row r="15" spans="1:21" x14ac:dyDescent="0.2">
      <c r="A15" s="5">
        <v>1307</v>
      </c>
      <c r="B15" s="20">
        <v>12</v>
      </c>
      <c r="C15" s="20">
        <v>13</v>
      </c>
      <c r="D15" s="20">
        <v>10</v>
      </c>
      <c r="E15" s="21" t="s">
        <v>40</v>
      </c>
      <c r="F15" s="21" t="s">
        <v>26</v>
      </c>
      <c r="G15" s="22">
        <v>1970226</v>
      </c>
      <c r="H15" s="23">
        <v>13.126379825621621</v>
      </c>
      <c r="I15" s="23">
        <v>-4.1715191980106905</v>
      </c>
      <c r="J15" s="21">
        <v>5.6045355688598226</v>
      </c>
      <c r="K15" s="21">
        <v>8</v>
      </c>
      <c r="L15" s="21">
        <v>8</v>
      </c>
      <c r="M15" s="22">
        <v>16149</v>
      </c>
      <c r="N15" s="22">
        <v>146370</v>
      </c>
      <c r="O15" s="22">
        <v>295309</v>
      </c>
      <c r="P15" s="22">
        <v>528555</v>
      </c>
      <c r="Q15" s="22">
        <v>730515</v>
      </c>
      <c r="R15" s="22">
        <v>73114</v>
      </c>
      <c r="S15" s="22">
        <v>87067</v>
      </c>
      <c r="T15" s="22">
        <f t="shared" si="0"/>
        <v>93147</v>
      </c>
    </row>
    <row r="16" spans="1:21" x14ac:dyDescent="0.2">
      <c r="A16" s="5">
        <v>4104</v>
      </c>
      <c r="B16" s="20">
        <v>13</v>
      </c>
      <c r="C16" s="20">
        <v>18</v>
      </c>
      <c r="D16" s="20">
        <v>15</v>
      </c>
      <c r="E16" s="21" t="s">
        <v>41</v>
      </c>
      <c r="F16" s="21" t="s">
        <v>26</v>
      </c>
      <c r="G16" s="22">
        <v>1660797</v>
      </c>
      <c r="H16" s="23">
        <v>91.21665964340238</v>
      </c>
      <c r="I16" s="23">
        <v>91.21665964340238</v>
      </c>
      <c r="J16" s="21">
        <v>16.386270317117528</v>
      </c>
      <c r="K16" s="21">
        <v>8</v>
      </c>
      <c r="L16" s="21">
        <v>4</v>
      </c>
      <c r="M16" s="22">
        <v>0</v>
      </c>
      <c r="N16" s="22">
        <v>1253651</v>
      </c>
      <c r="O16" s="22">
        <v>0</v>
      </c>
      <c r="P16" s="22">
        <v>151920</v>
      </c>
      <c r="Q16" s="22">
        <v>0</v>
      </c>
      <c r="R16" s="22">
        <v>0</v>
      </c>
      <c r="S16" s="22">
        <v>16485</v>
      </c>
      <c r="T16" s="22">
        <f t="shared" si="0"/>
        <v>238741</v>
      </c>
    </row>
    <row r="17" spans="1:20" x14ac:dyDescent="0.2">
      <c r="A17" s="5">
        <v>1834</v>
      </c>
      <c r="B17" s="20">
        <v>14</v>
      </c>
      <c r="C17" s="20">
        <v>15</v>
      </c>
      <c r="D17" s="20">
        <v>13</v>
      </c>
      <c r="E17" s="21" t="s">
        <v>42</v>
      </c>
      <c r="F17" s="21" t="s">
        <v>26</v>
      </c>
      <c r="G17" s="22">
        <v>1612610</v>
      </c>
      <c r="H17" s="23">
        <v>10.515264115177491</v>
      </c>
      <c r="I17" s="23">
        <v>9.4497116966800174</v>
      </c>
      <c r="J17" s="21">
        <v>13.739696143809404</v>
      </c>
      <c r="K17" s="21">
        <v>9</v>
      </c>
      <c r="L17" s="21">
        <v>7</v>
      </c>
      <c r="M17" s="22">
        <v>0</v>
      </c>
      <c r="N17" s="22">
        <v>90519</v>
      </c>
      <c r="O17" s="22">
        <v>212816</v>
      </c>
      <c r="P17" s="22">
        <v>306334</v>
      </c>
      <c r="Q17" s="22">
        <v>662766</v>
      </c>
      <c r="R17" s="22">
        <v>94400</v>
      </c>
      <c r="S17" s="22">
        <v>37771</v>
      </c>
      <c r="T17" s="22">
        <f t="shared" si="0"/>
        <v>208004</v>
      </c>
    </row>
    <row r="18" spans="1:20" x14ac:dyDescent="0.2">
      <c r="A18" s="5">
        <v>983</v>
      </c>
      <c r="B18" s="20">
        <v>15</v>
      </c>
      <c r="C18" s="20">
        <v>11</v>
      </c>
      <c r="D18" s="20">
        <v>17</v>
      </c>
      <c r="E18" s="21" t="s">
        <v>43</v>
      </c>
      <c r="F18" s="21" t="s">
        <v>26</v>
      </c>
      <c r="G18" s="22">
        <v>1459621</v>
      </c>
      <c r="H18" s="23">
        <v>-37.775722990848955</v>
      </c>
      <c r="I18" s="23">
        <v>-58.153908772224838</v>
      </c>
      <c r="J18" s="21">
        <v>15.542299288031099</v>
      </c>
      <c r="K18" s="21">
        <v>9</v>
      </c>
      <c r="L18" s="21">
        <v>8</v>
      </c>
      <c r="M18" s="22">
        <v>615670</v>
      </c>
      <c r="N18" s="22">
        <v>82369</v>
      </c>
      <c r="O18" s="22">
        <v>102783</v>
      </c>
      <c r="P18" s="22">
        <v>137056</v>
      </c>
      <c r="Q18" s="22">
        <v>405976</v>
      </c>
      <c r="R18" s="22">
        <v>12058</v>
      </c>
      <c r="S18" s="22">
        <v>35588</v>
      </c>
      <c r="T18" s="22">
        <f t="shared" si="0"/>
        <v>68121</v>
      </c>
    </row>
    <row r="19" spans="1:20" x14ac:dyDescent="0.2">
      <c r="A19" s="5">
        <v>177</v>
      </c>
      <c r="B19" s="20">
        <v>16</v>
      </c>
      <c r="C19" s="20">
        <v>17</v>
      </c>
      <c r="D19" s="20">
        <v>18</v>
      </c>
      <c r="E19" s="21" t="s">
        <v>44</v>
      </c>
      <c r="F19" s="21" t="s">
        <v>45</v>
      </c>
      <c r="G19" s="22">
        <v>1437623</v>
      </c>
      <c r="H19" s="23">
        <v>23.943808900602555</v>
      </c>
      <c r="I19" s="23">
        <v>18.227642533106277</v>
      </c>
      <c r="J19" s="21">
        <v>16.131587029451008</v>
      </c>
      <c r="K19" s="21">
        <v>6</v>
      </c>
      <c r="L19" s="21">
        <v>8</v>
      </c>
      <c r="M19" s="22">
        <v>24982</v>
      </c>
      <c r="N19" s="22">
        <v>212436</v>
      </c>
      <c r="O19" s="22">
        <v>759</v>
      </c>
      <c r="P19" s="22">
        <v>873474</v>
      </c>
      <c r="Q19" s="22">
        <v>214340</v>
      </c>
      <c r="R19" s="22">
        <v>38534</v>
      </c>
      <c r="S19" s="22">
        <v>26070</v>
      </c>
      <c r="T19" s="22">
        <f t="shared" si="0"/>
        <v>47028</v>
      </c>
    </row>
    <row r="20" spans="1:20" x14ac:dyDescent="0.2">
      <c r="A20" s="5">
        <v>72</v>
      </c>
      <c r="B20" s="20">
        <v>17</v>
      </c>
      <c r="C20" s="20">
        <v>47</v>
      </c>
      <c r="D20" s="20">
        <v>19</v>
      </c>
      <c r="E20" s="21" t="s">
        <v>46</v>
      </c>
      <c r="F20" s="21" t="s">
        <v>26</v>
      </c>
      <c r="G20" s="22">
        <v>1338165</v>
      </c>
      <c r="H20" s="23">
        <v>937.97286710466108</v>
      </c>
      <c r="I20" s="23">
        <v>937.97286710466108</v>
      </c>
      <c r="J20" s="21">
        <v>15.666247975960776</v>
      </c>
      <c r="K20" s="21">
        <v>10</v>
      </c>
      <c r="L20" s="21">
        <v>2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6073</v>
      </c>
      <c r="T20" s="22">
        <f t="shared" si="0"/>
        <v>1332092</v>
      </c>
    </row>
    <row r="21" spans="1:20" x14ac:dyDescent="0.2">
      <c r="A21" s="5">
        <v>1284</v>
      </c>
      <c r="B21" s="20">
        <v>18</v>
      </c>
      <c r="C21" s="20">
        <v>16</v>
      </c>
      <c r="D21" s="20">
        <v>9</v>
      </c>
      <c r="E21" s="21" t="s">
        <v>47</v>
      </c>
      <c r="F21" s="21" t="s">
        <v>26</v>
      </c>
      <c r="G21" s="22">
        <v>1209956</v>
      </c>
      <c r="H21" s="23">
        <v>-4.8032818098419678</v>
      </c>
      <c r="I21" s="23">
        <v>-11.445683610242018</v>
      </c>
      <c r="J21" s="21">
        <v>2.8284332490725674</v>
      </c>
      <c r="K21" s="21">
        <v>7</v>
      </c>
      <c r="L21" s="21">
        <v>8</v>
      </c>
      <c r="M21" s="22">
        <v>76762</v>
      </c>
      <c r="N21" s="22">
        <v>54900</v>
      </c>
      <c r="O21" s="22">
        <v>80455</v>
      </c>
      <c r="P21" s="22">
        <v>678358</v>
      </c>
      <c r="Q21" s="22">
        <v>264841</v>
      </c>
      <c r="R21" s="22">
        <v>16623</v>
      </c>
      <c r="S21" s="22">
        <v>26204</v>
      </c>
      <c r="T21" s="22">
        <f t="shared" si="0"/>
        <v>11813</v>
      </c>
    </row>
    <row r="22" spans="1:20" x14ac:dyDescent="0.2">
      <c r="A22" s="5">
        <v>1427</v>
      </c>
      <c r="B22" s="20">
        <v>19</v>
      </c>
      <c r="C22" s="20">
        <v>19</v>
      </c>
      <c r="D22" s="20">
        <v>12</v>
      </c>
      <c r="E22" s="21" t="s">
        <v>48</v>
      </c>
      <c r="F22" s="21" t="s">
        <v>26</v>
      </c>
      <c r="G22" s="22">
        <v>942042</v>
      </c>
      <c r="H22" s="23">
        <v>9.8396552447845984</v>
      </c>
      <c r="I22" s="23">
        <v>-24.719827410422258</v>
      </c>
      <c r="J22" s="21">
        <v>7.6660118025277839</v>
      </c>
      <c r="K22" s="21">
        <v>9</v>
      </c>
      <c r="L22" s="21">
        <v>8</v>
      </c>
      <c r="M22" s="22">
        <v>0</v>
      </c>
      <c r="N22" s="22">
        <v>65746</v>
      </c>
      <c r="O22" s="22">
        <v>2775</v>
      </c>
      <c r="P22" s="22">
        <v>233457</v>
      </c>
      <c r="Q22" s="22">
        <v>572859</v>
      </c>
      <c r="R22" s="22">
        <v>10934</v>
      </c>
      <c r="S22" s="22">
        <v>9956</v>
      </c>
      <c r="T22" s="22">
        <f t="shared" si="0"/>
        <v>46315</v>
      </c>
    </row>
    <row r="23" spans="1:20" x14ac:dyDescent="0.2">
      <c r="A23" s="5">
        <v>3300</v>
      </c>
      <c r="B23" s="20">
        <v>20</v>
      </c>
      <c r="C23" s="20">
        <v>25</v>
      </c>
      <c r="D23" s="20">
        <v>71</v>
      </c>
      <c r="E23" s="21" t="s">
        <v>49</v>
      </c>
      <c r="F23" s="21" t="s">
        <v>50</v>
      </c>
      <c r="G23" s="22">
        <v>657927</v>
      </c>
      <c r="H23" s="23">
        <v>39.531140316461197</v>
      </c>
      <c r="I23" s="23">
        <v>41.683794624149421</v>
      </c>
      <c r="J23" s="21">
        <v>67.220462626180066</v>
      </c>
      <c r="K23" s="21">
        <v>1</v>
      </c>
      <c r="L23" s="21">
        <v>7</v>
      </c>
      <c r="M23" s="22">
        <v>0</v>
      </c>
      <c r="N23" s="22">
        <v>2709</v>
      </c>
      <c r="O23" s="22">
        <v>558063</v>
      </c>
      <c r="P23" s="22">
        <v>11490</v>
      </c>
      <c r="Q23" s="22">
        <v>18909</v>
      </c>
      <c r="R23" s="22">
        <v>13704</v>
      </c>
      <c r="S23" s="22">
        <v>63</v>
      </c>
      <c r="T23" s="22">
        <f t="shared" si="0"/>
        <v>52989</v>
      </c>
    </row>
    <row r="24" spans="1:20" x14ac:dyDescent="0.2">
      <c r="A24" s="5">
        <v>3609</v>
      </c>
      <c r="B24" s="20">
        <v>21</v>
      </c>
      <c r="C24" s="20">
        <v>20</v>
      </c>
      <c r="D24" s="20">
        <v>40</v>
      </c>
      <c r="E24" s="21" t="s">
        <v>51</v>
      </c>
      <c r="F24" s="21" t="s">
        <v>26</v>
      </c>
      <c r="G24" s="22">
        <v>638788</v>
      </c>
      <c r="H24" s="23">
        <v>2.1990487054490653</v>
      </c>
      <c r="I24" s="23">
        <v>1.8318230536880056</v>
      </c>
      <c r="J24" s="21">
        <v>21.671924729019519</v>
      </c>
      <c r="K24" s="21">
        <v>10</v>
      </c>
      <c r="L24" s="21">
        <v>2</v>
      </c>
      <c r="M24" s="22">
        <v>628337</v>
      </c>
      <c r="N24" s="22">
        <v>10451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0"/>
        <v>0</v>
      </c>
    </row>
    <row r="25" spans="1:20" x14ac:dyDescent="0.2">
      <c r="A25" s="5">
        <v>3116</v>
      </c>
      <c r="B25" s="20">
        <v>22</v>
      </c>
      <c r="C25" s="20">
        <v>27</v>
      </c>
      <c r="D25" s="20">
        <v>32</v>
      </c>
      <c r="E25" s="21" t="s">
        <v>52</v>
      </c>
      <c r="F25" s="21" t="s">
        <v>53</v>
      </c>
      <c r="G25" s="22">
        <v>613769</v>
      </c>
      <c r="H25" s="23">
        <v>36.651534346063336</v>
      </c>
      <c r="I25" s="23">
        <v>93.892229433940429</v>
      </c>
      <c r="J25" s="21">
        <v>15.558074625242616</v>
      </c>
      <c r="K25" s="21">
        <v>4</v>
      </c>
      <c r="L25" s="21">
        <v>7</v>
      </c>
      <c r="M25" s="22">
        <v>0</v>
      </c>
      <c r="N25" s="22">
        <v>138332</v>
      </c>
      <c r="O25" s="22">
        <v>8776</v>
      </c>
      <c r="P25" s="22">
        <v>15937</v>
      </c>
      <c r="Q25" s="22">
        <v>345808</v>
      </c>
      <c r="R25" s="22">
        <v>9830</v>
      </c>
      <c r="S25" s="22">
        <v>76325</v>
      </c>
      <c r="T25" s="22">
        <f t="shared" si="0"/>
        <v>18761</v>
      </c>
    </row>
    <row r="26" spans="1:20" x14ac:dyDescent="0.2">
      <c r="A26" s="5">
        <v>574</v>
      </c>
      <c r="B26" s="20">
        <v>23</v>
      </c>
      <c r="C26" s="20">
        <v>22</v>
      </c>
      <c r="D26" s="20">
        <v>92</v>
      </c>
      <c r="E26" s="21" t="s">
        <v>54</v>
      </c>
      <c r="F26" s="21" t="s">
        <v>55</v>
      </c>
      <c r="G26" s="22">
        <v>598424</v>
      </c>
      <c r="H26" s="23">
        <v>9.8370314355513386</v>
      </c>
      <c r="I26" s="23">
        <v>9.8370314355513386</v>
      </c>
      <c r="J26" s="21">
        <v>97.232936986354787</v>
      </c>
      <c r="K26" s="21">
        <v>5</v>
      </c>
      <c r="L26" s="21">
        <v>6</v>
      </c>
      <c r="M26" s="22">
        <v>0</v>
      </c>
      <c r="N26" s="22">
        <v>14775</v>
      </c>
      <c r="O26" s="22">
        <v>168987</v>
      </c>
      <c r="P26" s="22">
        <v>364711</v>
      </c>
      <c r="Q26" s="22">
        <v>0</v>
      </c>
      <c r="R26" s="22">
        <v>21222</v>
      </c>
      <c r="S26" s="22">
        <v>13672</v>
      </c>
      <c r="T26" s="22">
        <f t="shared" si="0"/>
        <v>15057</v>
      </c>
    </row>
    <row r="27" spans="1:20" x14ac:dyDescent="0.2">
      <c r="A27" s="5">
        <v>1083</v>
      </c>
      <c r="B27" s="20">
        <v>24</v>
      </c>
      <c r="C27" s="20">
        <v>21</v>
      </c>
      <c r="D27" s="20">
        <v>24</v>
      </c>
      <c r="E27" s="21" t="s">
        <v>56</v>
      </c>
      <c r="F27" s="21" t="s">
        <v>26</v>
      </c>
      <c r="G27" s="22">
        <v>591438</v>
      </c>
      <c r="H27" s="23">
        <v>-3.0812416733716681</v>
      </c>
      <c r="I27" s="23">
        <v>-7.6621879785907137</v>
      </c>
      <c r="J27" s="21">
        <v>9.3950420112803155</v>
      </c>
      <c r="K27" s="21">
        <v>4</v>
      </c>
      <c r="L27" s="21">
        <v>7</v>
      </c>
      <c r="M27" s="22">
        <v>0</v>
      </c>
      <c r="N27" s="22">
        <v>38635</v>
      </c>
      <c r="O27" s="22">
        <v>24526</v>
      </c>
      <c r="P27" s="22">
        <v>201472</v>
      </c>
      <c r="Q27" s="22">
        <v>240534</v>
      </c>
      <c r="R27" s="22">
        <v>12229</v>
      </c>
      <c r="S27" s="22">
        <v>46955</v>
      </c>
      <c r="T27" s="22">
        <f t="shared" si="0"/>
        <v>27087</v>
      </c>
    </row>
    <row r="28" spans="1:20" x14ac:dyDescent="0.2">
      <c r="A28" s="5">
        <v>3295</v>
      </c>
      <c r="B28" s="20">
        <v>25</v>
      </c>
      <c r="C28" s="20">
        <v>56</v>
      </c>
      <c r="D28" s="20">
        <v>34</v>
      </c>
      <c r="E28" s="21" t="s">
        <v>57</v>
      </c>
      <c r="F28" s="21" t="s">
        <v>58</v>
      </c>
      <c r="G28" s="22">
        <v>575703</v>
      </c>
      <c r="H28" s="23">
        <v>921.27512373383468</v>
      </c>
      <c r="I28" s="23">
        <v>1557.4677938808375</v>
      </c>
      <c r="J28" s="21">
        <v>16.648385444696387</v>
      </c>
      <c r="K28" s="21">
        <v>8</v>
      </c>
      <c r="L28" s="21">
        <v>7</v>
      </c>
      <c r="M28" s="22">
        <v>0</v>
      </c>
      <c r="N28" s="22">
        <v>51334</v>
      </c>
      <c r="O28" s="22">
        <v>719</v>
      </c>
      <c r="P28" s="22">
        <v>27065</v>
      </c>
      <c r="Q28" s="22">
        <v>493360</v>
      </c>
      <c r="R28" s="22">
        <v>41</v>
      </c>
      <c r="S28" s="22">
        <v>2839</v>
      </c>
      <c r="T28" s="22">
        <f t="shared" si="0"/>
        <v>345</v>
      </c>
    </row>
    <row r="29" spans="1:20" x14ac:dyDescent="0.2">
      <c r="A29" s="5">
        <v>92</v>
      </c>
      <c r="B29" s="20">
        <v>26</v>
      </c>
      <c r="C29" s="20">
        <v>24</v>
      </c>
      <c r="D29" s="20">
        <v>99</v>
      </c>
      <c r="E29" s="21" t="s">
        <v>59</v>
      </c>
      <c r="F29" s="21" t="s">
        <v>35</v>
      </c>
      <c r="G29" s="22">
        <v>560679</v>
      </c>
      <c r="H29" s="23">
        <v>16.800824948440724</v>
      </c>
      <c r="I29" s="23">
        <v>-4.2573104754947844</v>
      </c>
      <c r="J29" s="21">
        <v>100</v>
      </c>
      <c r="K29" s="21">
        <v>4</v>
      </c>
      <c r="L29" s="21">
        <v>7</v>
      </c>
      <c r="M29" s="22">
        <v>0</v>
      </c>
      <c r="N29" s="22">
        <v>33712</v>
      </c>
      <c r="O29" s="22">
        <v>62088</v>
      </c>
      <c r="P29" s="22">
        <v>60242</v>
      </c>
      <c r="Q29" s="22">
        <v>350969</v>
      </c>
      <c r="R29" s="22">
        <v>9926</v>
      </c>
      <c r="S29" s="22">
        <v>7212</v>
      </c>
      <c r="T29" s="22">
        <f t="shared" si="0"/>
        <v>36530</v>
      </c>
    </row>
    <row r="30" spans="1:20" x14ac:dyDescent="0.2">
      <c r="A30" s="5">
        <v>585</v>
      </c>
      <c r="B30" s="20">
        <v>27</v>
      </c>
      <c r="C30" s="20">
        <v>23</v>
      </c>
      <c r="D30" s="20">
        <v>100</v>
      </c>
      <c r="E30" s="21" t="s">
        <v>60</v>
      </c>
      <c r="F30" s="21" t="s">
        <v>61</v>
      </c>
      <c r="G30" s="22">
        <v>520843</v>
      </c>
      <c r="H30" s="23">
        <v>-0.97477042416867876</v>
      </c>
      <c r="I30" s="23">
        <v>-22.974409366640653</v>
      </c>
      <c r="J30" s="21">
        <v>97.278372850966079</v>
      </c>
      <c r="K30" s="21">
        <v>3</v>
      </c>
      <c r="L30" s="21">
        <v>7</v>
      </c>
      <c r="M30" s="22">
        <v>0</v>
      </c>
      <c r="N30" s="22">
        <v>31275</v>
      </c>
      <c r="O30" s="22">
        <v>25682</v>
      </c>
      <c r="P30" s="22">
        <v>72817</v>
      </c>
      <c r="Q30" s="22">
        <v>280983</v>
      </c>
      <c r="R30" s="22">
        <v>32486</v>
      </c>
      <c r="S30" s="22">
        <v>63894</v>
      </c>
      <c r="T30" s="22">
        <f t="shared" si="0"/>
        <v>13706</v>
      </c>
    </row>
    <row r="31" spans="1:20" x14ac:dyDescent="0.2">
      <c r="A31" s="5">
        <v>1207</v>
      </c>
      <c r="B31" s="20">
        <v>28</v>
      </c>
      <c r="C31" s="20">
        <v>26</v>
      </c>
      <c r="D31" s="20">
        <v>27</v>
      </c>
      <c r="E31" s="21" t="s">
        <v>62</v>
      </c>
      <c r="F31" s="21" t="s">
        <v>26</v>
      </c>
      <c r="G31" s="22">
        <v>435864</v>
      </c>
      <c r="H31" s="23">
        <v>-4.4690019155996445</v>
      </c>
      <c r="I31" s="23">
        <v>-2.7199355407911558</v>
      </c>
      <c r="J31" s="21">
        <v>8.7579237726440873</v>
      </c>
      <c r="K31" s="21">
        <v>8</v>
      </c>
      <c r="L31" s="21">
        <v>6</v>
      </c>
      <c r="M31" s="22">
        <v>3637</v>
      </c>
      <c r="N31" s="22">
        <v>352652</v>
      </c>
      <c r="O31" s="22">
        <v>1164</v>
      </c>
      <c r="P31" s="22">
        <v>0</v>
      </c>
      <c r="Q31" s="22">
        <v>0</v>
      </c>
      <c r="R31" s="22">
        <v>0</v>
      </c>
      <c r="S31" s="22">
        <v>17895</v>
      </c>
      <c r="T31" s="22">
        <f t="shared" si="0"/>
        <v>60516</v>
      </c>
    </row>
    <row r="32" spans="1:20" x14ac:dyDescent="0.2">
      <c r="A32" s="5">
        <v>4079</v>
      </c>
      <c r="B32" s="20">
        <v>29</v>
      </c>
      <c r="C32" s="20">
        <v>41</v>
      </c>
      <c r="D32" s="20">
        <v>22</v>
      </c>
      <c r="E32" s="21" t="s">
        <v>63</v>
      </c>
      <c r="F32" s="21" t="s">
        <v>26</v>
      </c>
      <c r="G32" s="22">
        <v>417681</v>
      </c>
      <c r="H32" s="23">
        <v>129.97648924396677</v>
      </c>
      <c r="I32" s="23">
        <v>69.780533966898886</v>
      </c>
      <c r="J32" s="21">
        <v>6.0133001187885959</v>
      </c>
      <c r="K32" s="21">
        <v>8</v>
      </c>
      <c r="L32" s="21">
        <v>6</v>
      </c>
      <c r="M32" s="22">
        <v>206873</v>
      </c>
      <c r="N32" s="22">
        <v>50708</v>
      </c>
      <c r="O32" s="22">
        <v>0</v>
      </c>
      <c r="P32" s="22">
        <v>6946</v>
      </c>
      <c r="Q32" s="22">
        <v>0</v>
      </c>
      <c r="R32" s="22">
        <v>0</v>
      </c>
      <c r="S32" s="22">
        <v>8976</v>
      </c>
      <c r="T32" s="22">
        <f t="shared" si="0"/>
        <v>144178</v>
      </c>
    </row>
    <row r="33" spans="1:20" x14ac:dyDescent="0.2">
      <c r="A33" s="5">
        <v>2947</v>
      </c>
      <c r="B33" s="20">
        <v>30</v>
      </c>
      <c r="C33" s="20">
        <v>30</v>
      </c>
      <c r="D33" s="20">
        <v>29</v>
      </c>
      <c r="E33" s="21" t="s">
        <v>64</v>
      </c>
      <c r="F33" s="21" t="s">
        <v>26</v>
      </c>
      <c r="G33" s="22">
        <v>343961</v>
      </c>
      <c r="H33" s="23">
        <v>14.633032720776926</v>
      </c>
      <c r="I33" s="23">
        <v>14.633032720776926</v>
      </c>
      <c r="J33" s="21">
        <v>7.4763452263448462</v>
      </c>
      <c r="K33" s="21">
        <v>6</v>
      </c>
      <c r="L33" s="21">
        <v>6</v>
      </c>
      <c r="M33" s="22">
        <v>0</v>
      </c>
      <c r="N33" s="22">
        <v>183405</v>
      </c>
      <c r="O33" s="22">
        <v>0</v>
      </c>
      <c r="P33" s="22">
        <v>31478</v>
      </c>
      <c r="Q33" s="22">
        <v>0</v>
      </c>
      <c r="R33" s="22">
        <v>53694</v>
      </c>
      <c r="S33" s="22">
        <v>14687</v>
      </c>
      <c r="T33" s="22">
        <f t="shared" si="0"/>
        <v>60697</v>
      </c>
    </row>
    <row r="34" spans="1:20" x14ac:dyDescent="0.2">
      <c r="A34" s="5">
        <v>2346</v>
      </c>
      <c r="B34" s="20">
        <v>31</v>
      </c>
      <c r="C34" s="20">
        <v>35</v>
      </c>
      <c r="D34" s="20">
        <v>41</v>
      </c>
      <c r="E34" s="21" t="s">
        <v>65</v>
      </c>
      <c r="F34" s="21" t="s">
        <v>66</v>
      </c>
      <c r="G34" s="22">
        <v>332196</v>
      </c>
      <c r="H34" s="23">
        <v>26.800109930377431</v>
      </c>
      <c r="I34" s="23">
        <v>4.0280278712910045</v>
      </c>
      <c r="J34" s="21">
        <v>12.183033765967044</v>
      </c>
      <c r="K34" s="21">
        <v>2</v>
      </c>
      <c r="L34" s="21">
        <v>7</v>
      </c>
      <c r="M34" s="22">
        <v>0</v>
      </c>
      <c r="N34" s="22">
        <v>15097</v>
      </c>
      <c r="O34" s="22">
        <v>501</v>
      </c>
      <c r="P34" s="22">
        <v>56533</v>
      </c>
      <c r="Q34" s="22">
        <v>252471</v>
      </c>
      <c r="R34" s="22">
        <v>792</v>
      </c>
      <c r="S34" s="22">
        <v>3731</v>
      </c>
      <c r="T34" s="22">
        <f t="shared" si="0"/>
        <v>3071</v>
      </c>
    </row>
    <row r="35" spans="1:20" x14ac:dyDescent="0.2">
      <c r="A35" s="5">
        <v>2489</v>
      </c>
      <c r="B35" s="20">
        <v>33</v>
      </c>
      <c r="C35" s="20">
        <v>31</v>
      </c>
      <c r="D35" s="20">
        <v>38</v>
      </c>
      <c r="E35" s="21" t="s">
        <v>67</v>
      </c>
      <c r="F35" s="21" t="s">
        <v>68</v>
      </c>
      <c r="G35" s="22">
        <v>298349</v>
      </c>
      <c r="H35" s="23">
        <v>4.3119965316625644</v>
      </c>
      <c r="I35" s="23">
        <v>-9.3793907649369643</v>
      </c>
      <c r="J35" s="21">
        <v>9.7804561343351057</v>
      </c>
      <c r="K35" s="21">
        <v>5</v>
      </c>
      <c r="L35" s="21">
        <v>8</v>
      </c>
      <c r="M35" s="22">
        <v>462</v>
      </c>
      <c r="N35" s="22">
        <v>44120</v>
      </c>
      <c r="O35" s="22">
        <v>14378</v>
      </c>
      <c r="P35" s="22">
        <v>12082</v>
      </c>
      <c r="Q35" s="22">
        <v>203077</v>
      </c>
      <c r="R35" s="22">
        <v>14374</v>
      </c>
      <c r="S35" s="22">
        <v>7067</v>
      </c>
      <c r="T35" s="22">
        <f t="shared" si="0"/>
        <v>2789</v>
      </c>
    </row>
    <row r="36" spans="1:20" x14ac:dyDescent="0.2">
      <c r="A36" s="5">
        <v>3313</v>
      </c>
      <c r="B36" s="20">
        <v>34</v>
      </c>
      <c r="C36" s="20">
        <v>44</v>
      </c>
      <c r="D36" s="20">
        <v>113</v>
      </c>
      <c r="E36" s="21" t="s">
        <v>69</v>
      </c>
      <c r="F36" s="21" t="s">
        <v>55</v>
      </c>
      <c r="G36" s="22">
        <v>290819</v>
      </c>
      <c r="H36" s="23">
        <v>82.65115782465881</v>
      </c>
      <c r="I36" s="23">
        <v>82.65115782465881</v>
      </c>
      <c r="J36" s="21">
        <v>90.130600252894652</v>
      </c>
      <c r="K36" s="21">
        <v>5</v>
      </c>
      <c r="L36" s="21">
        <v>1</v>
      </c>
      <c r="M36" s="22">
        <v>0</v>
      </c>
      <c r="N36" s="22">
        <v>0</v>
      </c>
      <c r="O36" s="22">
        <v>290819</v>
      </c>
      <c r="P36" s="22">
        <v>0</v>
      </c>
      <c r="Q36" s="22">
        <v>0</v>
      </c>
      <c r="R36" s="22">
        <v>0</v>
      </c>
      <c r="S36" s="22">
        <v>0</v>
      </c>
      <c r="T36" s="22">
        <f t="shared" si="0"/>
        <v>0</v>
      </c>
    </row>
    <row r="37" spans="1:20" x14ac:dyDescent="0.2">
      <c r="A37" s="5">
        <v>3256</v>
      </c>
      <c r="B37" s="20">
        <v>35</v>
      </c>
      <c r="C37" s="20">
        <v>33</v>
      </c>
      <c r="D37" s="20">
        <v>23</v>
      </c>
      <c r="E37" s="21" t="s">
        <v>70</v>
      </c>
      <c r="F37" s="21" t="s">
        <v>26</v>
      </c>
      <c r="G37" s="22">
        <v>282079</v>
      </c>
      <c r="H37" s="23">
        <v>2.645473765415252</v>
      </c>
      <c r="I37" s="23">
        <v>-3.810926972091365</v>
      </c>
      <c r="J37" s="21">
        <v>4.2193716033848432</v>
      </c>
      <c r="K37" s="21">
        <v>7</v>
      </c>
      <c r="L37" s="21">
        <v>3</v>
      </c>
      <c r="M37" s="22">
        <v>179578</v>
      </c>
      <c r="N37" s="22">
        <v>98111</v>
      </c>
      <c r="O37" s="22">
        <v>4390</v>
      </c>
      <c r="P37" s="22">
        <v>0</v>
      </c>
      <c r="Q37" s="22">
        <v>0</v>
      </c>
      <c r="R37" s="22">
        <v>0</v>
      </c>
      <c r="S37" s="22">
        <v>0</v>
      </c>
      <c r="T37" s="22">
        <f t="shared" si="0"/>
        <v>0</v>
      </c>
    </row>
    <row r="38" spans="1:20" x14ac:dyDescent="0.2">
      <c r="A38" s="5">
        <v>3826</v>
      </c>
      <c r="B38" s="20">
        <v>36</v>
      </c>
      <c r="C38" s="20">
        <v>14</v>
      </c>
      <c r="D38" s="20">
        <v>116</v>
      </c>
      <c r="E38" s="21" t="s">
        <v>71</v>
      </c>
      <c r="F38" s="21" t="s">
        <v>39</v>
      </c>
      <c r="G38" s="22">
        <v>274825</v>
      </c>
      <c r="H38" s="23">
        <v>-83.800614789730716</v>
      </c>
      <c r="I38" s="23">
        <v>-92.010214234973986</v>
      </c>
      <c r="J38" s="21">
        <v>100</v>
      </c>
      <c r="K38" s="21">
        <v>1</v>
      </c>
      <c r="L38" s="21">
        <v>3</v>
      </c>
      <c r="M38" s="22">
        <v>151328</v>
      </c>
      <c r="N38" s="22">
        <v>2782</v>
      </c>
      <c r="O38" s="22">
        <v>120715</v>
      </c>
      <c r="P38" s="22">
        <v>0</v>
      </c>
      <c r="Q38" s="22">
        <v>0</v>
      </c>
      <c r="R38" s="22">
        <v>0</v>
      </c>
      <c r="S38" s="22">
        <v>0</v>
      </c>
      <c r="T38" s="22">
        <f t="shared" si="0"/>
        <v>0</v>
      </c>
    </row>
    <row r="39" spans="1:20" x14ac:dyDescent="0.2">
      <c r="A39" s="5">
        <v>3572</v>
      </c>
      <c r="B39" s="20">
        <v>37</v>
      </c>
      <c r="C39" s="20">
        <v>99</v>
      </c>
      <c r="D39" s="20">
        <v>56</v>
      </c>
      <c r="E39" s="21" t="s">
        <v>72</v>
      </c>
      <c r="F39" s="21" t="s">
        <v>26</v>
      </c>
      <c r="G39" s="22">
        <v>272469</v>
      </c>
      <c r="H39" s="23" t="s">
        <v>73</v>
      </c>
      <c r="I39" s="23" t="s">
        <v>73</v>
      </c>
      <c r="J39" s="21">
        <v>17.411238907459438</v>
      </c>
      <c r="K39" s="21">
        <v>8</v>
      </c>
      <c r="L39" s="21">
        <v>3</v>
      </c>
      <c r="M39" s="22">
        <v>0</v>
      </c>
      <c r="N39" s="22">
        <v>147920</v>
      </c>
      <c r="O39" s="22">
        <v>0</v>
      </c>
      <c r="P39" s="22">
        <v>124549</v>
      </c>
      <c r="Q39" s="22">
        <v>0</v>
      </c>
      <c r="R39" s="22">
        <v>0</v>
      </c>
      <c r="S39" s="22">
        <v>0</v>
      </c>
      <c r="T39" s="22">
        <f t="shared" si="0"/>
        <v>0</v>
      </c>
    </row>
    <row r="40" spans="1:20" x14ac:dyDescent="0.2">
      <c r="A40" s="5">
        <v>413</v>
      </c>
      <c r="B40" s="20">
        <v>38</v>
      </c>
      <c r="C40" s="20">
        <v>29</v>
      </c>
      <c r="D40" s="20">
        <v>31</v>
      </c>
      <c r="E40" s="21" t="s">
        <v>74</v>
      </c>
      <c r="F40" s="21" t="s">
        <v>75</v>
      </c>
      <c r="G40" s="22">
        <v>242620</v>
      </c>
      <c r="H40" s="23">
        <v>-26.391126402048499</v>
      </c>
      <c r="I40" s="23">
        <v>-29.925561701837054</v>
      </c>
      <c r="J40" s="21">
        <v>6.1409958679516308</v>
      </c>
      <c r="K40" s="21">
        <v>4</v>
      </c>
      <c r="L40" s="21">
        <v>7</v>
      </c>
      <c r="M40" s="22">
        <v>0</v>
      </c>
      <c r="N40" s="22">
        <v>17225</v>
      </c>
      <c r="O40" s="22">
        <v>2475</v>
      </c>
      <c r="P40" s="22">
        <v>9352</v>
      </c>
      <c r="Q40" s="22">
        <v>201576</v>
      </c>
      <c r="R40" s="22">
        <v>2011</v>
      </c>
      <c r="S40" s="22">
        <v>6514</v>
      </c>
      <c r="T40" s="22">
        <f t="shared" si="0"/>
        <v>3467</v>
      </c>
    </row>
    <row r="41" spans="1:20" x14ac:dyDescent="0.2">
      <c r="A41" s="5">
        <v>3748</v>
      </c>
      <c r="B41" s="20">
        <v>39</v>
      </c>
      <c r="C41" s="20">
        <v>40</v>
      </c>
      <c r="D41" s="20">
        <v>47</v>
      </c>
      <c r="E41" s="21" t="s">
        <v>76</v>
      </c>
      <c r="F41" s="21" t="s">
        <v>26</v>
      </c>
      <c r="G41" s="22">
        <v>238252</v>
      </c>
      <c r="H41" s="23">
        <v>26.163394124250704</v>
      </c>
      <c r="I41" s="23">
        <v>-20.34162903846827</v>
      </c>
      <c r="J41" s="21">
        <v>11.177065276797169</v>
      </c>
      <c r="K41" s="21">
        <v>10</v>
      </c>
      <c r="L41" s="21">
        <v>3</v>
      </c>
      <c r="M41" s="22">
        <v>124464</v>
      </c>
      <c r="N41" s="22">
        <v>113788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0"/>
        <v>0</v>
      </c>
    </row>
    <row r="42" spans="1:20" x14ac:dyDescent="0.2">
      <c r="A42" s="5">
        <v>3507</v>
      </c>
      <c r="B42" s="20">
        <v>40</v>
      </c>
      <c r="C42" s="20">
        <v>46</v>
      </c>
      <c r="D42" s="20">
        <v>55</v>
      </c>
      <c r="E42" s="21" t="s">
        <v>77</v>
      </c>
      <c r="F42" s="21" t="s">
        <v>26</v>
      </c>
      <c r="G42" s="22">
        <v>231145</v>
      </c>
      <c r="H42" s="23">
        <v>50.167289264252069</v>
      </c>
      <c r="I42" s="23">
        <v>50.167289264252069</v>
      </c>
      <c r="J42" s="21">
        <v>14.73248316706481</v>
      </c>
      <c r="K42" s="21">
        <v>10</v>
      </c>
      <c r="L42" s="21">
        <v>3</v>
      </c>
      <c r="M42" s="22">
        <v>0</v>
      </c>
      <c r="N42" s="22">
        <v>168540</v>
      </c>
      <c r="O42" s="22">
        <v>0</v>
      </c>
      <c r="P42" s="22">
        <v>0</v>
      </c>
      <c r="Q42" s="22">
        <v>0</v>
      </c>
      <c r="R42" s="22">
        <v>0</v>
      </c>
      <c r="S42" s="22">
        <v>52659</v>
      </c>
      <c r="T42" s="22">
        <f t="shared" si="0"/>
        <v>9946</v>
      </c>
    </row>
    <row r="43" spans="1:20" x14ac:dyDescent="0.2">
      <c r="A43" s="5">
        <v>518</v>
      </c>
      <c r="B43" s="20">
        <v>41</v>
      </c>
      <c r="C43" s="20">
        <v>43</v>
      </c>
      <c r="D43" s="20">
        <v>101</v>
      </c>
      <c r="E43" s="21" t="s">
        <v>78</v>
      </c>
      <c r="F43" s="21" t="s">
        <v>79</v>
      </c>
      <c r="G43" s="22">
        <v>190120</v>
      </c>
      <c r="H43" s="23">
        <v>12.147989099017261</v>
      </c>
      <c r="I43" s="23">
        <v>4.720629222664857</v>
      </c>
      <c r="J43" s="21">
        <v>35.638434473230873</v>
      </c>
      <c r="K43" s="21">
        <v>3</v>
      </c>
      <c r="L43" s="21">
        <v>7</v>
      </c>
      <c r="M43" s="22">
        <v>0</v>
      </c>
      <c r="N43" s="22">
        <v>6060</v>
      </c>
      <c r="O43" s="22">
        <v>43617</v>
      </c>
      <c r="P43" s="22">
        <v>3951</v>
      </c>
      <c r="Q43" s="22">
        <v>118356</v>
      </c>
      <c r="R43" s="22">
        <v>7314</v>
      </c>
      <c r="S43" s="22">
        <v>800</v>
      </c>
      <c r="T43" s="22">
        <f t="shared" si="0"/>
        <v>10022</v>
      </c>
    </row>
    <row r="44" spans="1:20" x14ac:dyDescent="0.2">
      <c r="A44" s="5">
        <v>1623</v>
      </c>
      <c r="B44" s="20">
        <v>42</v>
      </c>
      <c r="C44" s="20">
        <v>37</v>
      </c>
      <c r="D44" s="20">
        <v>127</v>
      </c>
      <c r="E44" s="21" t="s">
        <v>80</v>
      </c>
      <c r="F44" s="21" t="s">
        <v>81</v>
      </c>
      <c r="G44" s="22">
        <v>175832</v>
      </c>
      <c r="H44" s="23">
        <v>-31.706445536286488</v>
      </c>
      <c r="I44" s="23">
        <v>-31.706445536286488</v>
      </c>
      <c r="J44" s="21">
        <v>97.162466084976813</v>
      </c>
      <c r="K44" s="21">
        <v>6</v>
      </c>
      <c r="L44" s="21">
        <v>5</v>
      </c>
      <c r="M44" s="22">
        <v>0</v>
      </c>
      <c r="N44" s="22">
        <v>55751</v>
      </c>
      <c r="O44" s="22">
        <v>0</v>
      </c>
      <c r="P44" s="22">
        <v>62761</v>
      </c>
      <c r="Q44" s="22">
        <v>0</v>
      </c>
      <c r="R44" s="22">
        <v>16435</v>
      </c>
      <c r="S44" s="22">
        <v>27497</v>
      </c>
      <c r="T44" s="22">
        <f t="shared" si="0"/>
        <v>13388</v>
      </c>
    </row>
    <row r="45" spans="1:20" x14ac:dyDescent="0.2">
      <c r="A45" s="5">
        <v>2877</v>
      </c>
      <c r="B45" s="20">
        <v>43</v>
      </c>
      <c r="C45" s="20">
        <v>39</v>
      </c>
      <c r="D45" s="20">
        <v>60</v>
      </c>
      <c r="E45" s="21" t="s">
        <v>82</v>
      </c>
      <c r="F45" s="21" t="s">
        <v>26</v>
      </c>
      <c r="G45" s="22">
        <v>165709</v>
      </c>
      <c r="H45" s="23">
        <v>-22.223160938152699</v>
      </c>
      <c r="I45" s="23">
        <v>-25.966711539650749</v>
      </c>
      <c r="J45" s="21">
        <v>11.477218577539396</v>
      </c>
      <c r="K45" s="21">
        <v>8</v>
      </c>
      <c r="L45" s="21">
        <v>7</v>
      </c>
      <c r="M45" s="22">
        <v>0</v>
      </c>
      <c r="N45" s="22">
        <v>19233</v>
      </c>
      <c r="O45" s="22">
        <v>0</v>
      </c>
      <c r="P45" s="22">
        <v>132088</v>
      </c>
      <c r="Q45" s="22">
        <v>10074</v>
      </c>
      <c r="R45" s="22">
        <v>136</v>
      </c>
      <c r="S45" s="22">
        <v>2091</v>
      </c>
      <c r="T45" s="22">
        <f t="shared" si="0"/>
        <v>2087</v>
      </c>
    </row>
    <row r="46" spans="1:20" x14ac:dyDescent="0.2">
      <c r="A46" s="5">
        <v>4179</v>
      </c>
      <c r="B46" s="20">
        <v>44</v>
      </c>
      <c r="C46" s="20">
        <v>48</v>
      </c>
      <c r="D46" s="20">
        <v>28</v>
      </c>
      <c r="E46" s="21" t="s">
        <v>83</v>
      </c>
      <c r="F46" s="21" t="s">
        <v>26</v>
      </c>
      <c r="G46" s="22">
        <v>150356</v>
      </c>
      <c r="H46" s="23">
        <v>22.791715667058671</v>
      </c>
      <c r="I46" s="23">
        <v>14.444738934534854</v>
      </c>
      <c r="J46" s="21">
        <v>3.062177959715688</v>
      </c>
      <c r="K46" s="21">
        <v>6</v>
      </c>
      <c r="L46" s="21">
        <v>3</v>
      </c>
      <c r="M46" s="22">
        <v>146038</v>
      </c>
      <c r="N46" s="22">
        <v>4318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0"/>
        <v>0</v>
      </c>
    </row>
    <row r="47" spans="1:20" x14ac:dyDescent="0.2">
      <c r="A47" s="5">
        <v>758</v>
      </c>
      <c r="B47" s="20">
        <v>45</v>
      </c>
      <c r="C47" s="20">
        <v>49</v>
      </c>
      <c r="D47" s="20">
        <v>131</v>
      </c>
      <c r="E47" s="21" t="s">
        <v>84</v>
      </c>
      <c r="F47" s="21" t="s">
        <v>85</v>
      </c>
      <c r="G47" s="22">
        <v>146846</v>
      </c>
      <c r="H47" s="23">
        <v>32.728948985863553</v>
      </c>
      <c r="I47" s="23">
        <v>32.728948985863553</v>
      </c>
      <c r="J47" s="21">
        <v>100</v>
      </c>
      <c r="K47" s="21">
        <v>3</v>
      </c>
      <c r="L47" s="21">
        <v>1</v>
      </c>
      <c r="M47" s="22">
        <v>0</v>
      </c>
      <c r="N47" s="22">
        <v>0</v>
      </c>
      <c r="O47" s="22">
        <v>146846</v>
      </c>
      <c r="P47" s="22">
        <v>0</v>
      </c>
      <c r="Q47" s="22">
        <v>0</v>
      </c>
      <c r="R47" s="22">
        <v>0</v>
      </c>
      <c r="S47" s="22">
        <v>0</v>
      </c>
      <c r="T47" s="22">
        <f t="shared" si="0"/>
        <v>0</v>
      </c>
    </row>
    <row r="48" spans="1:20" x14ac:dyDescent="0.2">
      <c r="A48" s="5">
        <v>290</v>
      </c>
      <c r="B48" s="20">
        <v>46</v>
      </c>
      <c r="C48" s="20">
        <v>28</v>
      </c>
      <c r="D48" s="20">
        <v>11</v>
      </c>
      <c r="E48" s="21" t="s">
        <v>86</v>
      </c>
      <c r="F48" s="21" t="s">
        <v>26</v>
      </c>
      <c r="G48" s="22">
        <v>121036</v>
      </c>
      <c r="H48" s="23">
        <v>-71.422365146599802</v>
      </c>
      <c r="I48" s="23">
        <v>-72.435182713296371</v>
      </c>
      <c r="J48" s="21">
        <v>0.72859293243907186</v>
      </c>
      <c r="K48" s="21">
        <v>9</v>
      </c>
      <c r="L48" s="21">
        <v>8</v>
      </c>
      <c r="M48" s="22">
        <v>85930</v>
      </c>
      <c r="N48" s="22">
        <v>22360</v>
      </c>
      <c r="O48" s="22">
        <v>2803</v>
      </c>
      <c r="P48" s="22">
        <v>4910</v>
      </c>
      <c r="Q48" s="22">
        <v>0</v>
      </c>
      <c r="R48" s="22">
        <v>861</v>
      </c>
      <c r="S48" s="22">
        <v>3372</v>
      </c>
      <c r="T48" s="22">
        <f t="shared" si="0"/>
        <v>800</v>
      </c>
    </row>
    <row r="49" spans="1:20" x14ac:dyDescent="0.2">
      <c r="A49" s="5">
        <v>915</v>
      </c>
      <c r="B49" s="20">
        <v>47</v>
      </c>
      <c r="C49" s="20">
        <v>62</v>
      </c>
      <c r="D49" s="20">
        <v>37</v>
      </c>
      <c r="E49" s="21" t="s">
        <v>87</v>
      </c>
      <c r="F49" s="21" t="s">
        <v>26</v>
      </c>
      <c r="G49" s="22">
        <v>112684</v>
      </c>
      <c r="H49" s="23">
        <v>234.21520939613239</v>
      </c>
      <c r="I49" s="23">
        <v>256.45009074410166</v>
      </c>
      <c r="J49" s="21">
        <v>3.5641841935876695</v>
      </c>
      <c r="K49" s="21">
        <v>3</v>
      </c>
      <c r="L49" s="21">
        <v>7</v>
      </c>
      <c r="M49" s="22">
        <v>0</v>
      </c>
      <c r="N49" s="22">
        <v>35712</v>
      </c>
      <c r="O49" s="22">
        <v>19224</v>
      </c>
      <c r="P49" s="22">
        <v>5469</v>
      </c>
      <c r="Q49" s="22">
        <v>14482</v>
      </c>
      <c r="R49" s="22">
        <v>13853</v>
      </c>
      <c r="S49" s="22">
        <v>14717</v>
      </c>
      <c r="T49" s="22">
        <f t="shared" si="0"/>
        <v>9227</v>
      </c>
    </row>
    <row r="50" spans="1:20" x14ac:dyDescent="0.2">
      <c r="A50" s="5">
        <v>3487</v>
      </c>
      <c r="B50" s="20">
        <v>48</v>
      </c>
      <c r="C50" s="20">
        <v>38</v>
      </c>
      <c r="D50" s="20">
        <v>61</v>
      </c>
      <c r="E50" s="21" t="s">
        <v>88</v>
      </c>
      <c r="F50" s="21" t="s">
        <v>26</v>
      </c>
      <c r="G50" s="22">
        <v>101306</v>
      </c>
      <c r="H50" s="23">
        <v>-56.2946249455333</v>
      </c>
      <c r="I50" s="23">
        <v>-57.428904584716619</v>
      </c>
      <c r="J50" s="21">
        <v>7.1720858843585571</v>
      </c>
      <c r="K50" s="21">
        <v>5</v>
      </c>
      <c r="L50" s="21">
        <v>7</v>
      </c>
      <c r="M50" s="22">
        <v>0</v>
      </c>
      <c r="N50" s="22">
        <v>13024</v>
      </c>
      <c r="O50" s="22">
        <v>19408</v>
      </c>
      <c r="P50" s="22">
        <v>3162</v>
      </c>
      <c r="Q50" s="22">
        <v>43987</v>
      </c>
      <c r="R50" s="22">
        <v>5889</v>
      </c>
      <c r="S50" s="22">
        <v>5112</v>
      </c>
      <c r="T50" s="22">
        <f t="shared" si="0"/>
        <v>10724</v>
      </c>
    </row>
    <row r="51" spans="1:20" x14ac:dyDescent="0.2">
      <c r="A51" s="5">
        <v>1111</v>
      </c>
      <c r="B51" s="20">
        <v>49</v>
      </c>
      <c r="C51" s="20">
        <v>67</v>
      </c>
      <c r="D51" s="20">
        <v>54</v>
      </c>
      <c r="E51" s="21" t="s">
        <v>89</v>
      </c>
      <c r="F51" s="21" t="s">
        <v>90</v>
      </c>
      <c r="G51" s="22">
        <v>98674</v>
      </c>
      <c r="H51" s="23">
        <v>265.21578207121178</v>
      </c>
      <c r="I51" s="23">
        <v>122.06315789473685</v>
      </c>
      <c r="J51" s="21">
        <v>6.0083469221485712</v>
      </c>
      <c r="K51" s="21">
        <v>1</v>
      </c>
      <c r="L51" s="21">
        <v>7</v>
      </c>
      <c r="M51" s="22">
        <v>0</v>
      </c>
      <c r="N51" s="22">
        <v>2816</v>
      </c>
      <c r="O51" s="22">
        <v>0</v>
      </c>
      <c r="P51" s="22">
        <v>4789</v>
      </c>
      <c r="Q51" s="22">
        <v>88126</v>
      </c>
      <c r="R51" s="22">
        <v>378</v>
      </c>
      <c r="S51" s="22">
        <v>547</v>
      </c>
      <c r="T51" s="22">
        <f t="shared" si="0"/>
        <v>2018</v>
      </c>
    </row>
    <row r="52" spans="1:20" x14ac:dyDescent="0.2">
      <c r="A52" s="5">
        <v>630</v>
      </c>
      <c r="B52" s="20">
        <v>50</v>
      </c>
      <c r="C52" s="20">
        <v>54</v>
      </c>
      <c r="D52" s="20">
        <v>45</v>
      </c>
      <c r="E52" s="21" t="s">
        <v>91</v>
      </c>
      <c r="F52" s="21" t="s">
        <v>45</v>
      </c>
      <c r="G52" s="22">
        <v>87511</v>
      </c>
      <c r="H52" s="23">
        <v>29.043721890437219</v>
      </c>
      <c r="I52" s="23">
        <v>26.460228940416791</v>
      </c>
      <c r="J52" s="21">
        <v>3.9088368361786836</v>
      </c>
      <c r="K52" s="21">
        <v>1</v>
      </c>
      <c r="L52" s="21">
        <v>7</v>
      </c>
      <c r="M52" s="22">
        <v>0</v>
      </c>
      <c r="N52" s="22">
        <v>4513</v>
      </c>
      <c r="O52" s="22">
        <v>47</v>
      </c>
      <c r="P52" s="22">
        <v>6531</v>
      </c>
      <c r="Q52" s="22">
        <v>61660</v>
      </c>
      <c r="R52" s="22">
        <v>90</v>
      </c>
      <c r="S52" s="22">
        <v>7402</v>
      </c>
      <c r="T52" s="22">
        <f t="shared" si="0"/>
        <v>7268</v>
      </c>
    </row>
    <row r="53" spans="1:20" x14ac:dyDescent="0.2">
      <c r="A53" s="5">
        <v>397</v>
      </c>
      <c r="B53" s="20">
        <v>51</v>
      </c>
      <c r="C53" s="20">
        <v>84</v>
      </c>
      <c r="D53" s="20">
        <v>36</v>
      </c>
      <c r="E53" s="21" t="s">
        <v>92</v>
      </c>
      <c r="F53" s="21" t="s">
        <v>26</v>
      </c>
      <c r="G53" s="22">
        <v>76160</v>
      </c>
      <c r="H53" s="23">
        <v>1562.5191006330497</v>
      </c>
      <c r="I53" s="23">
        <v>1418.6901763224182</v>
      </c>
      <c r="J53" s="21">
        <v>2.3000092713083808</v>
      </c>
      <c r="K53" s="21">
        <v>10</v>
      </c>
      <c r="L53" s="21">
        <v>7</v>
      </c>
      <c r="M53" s="22">
        <v>0</v>
      </c>
      <c r="N53" s="22">
        <v>25196</v>
      </c>
      <c r="O53" s="22">
        <v>15</v>
      </c>
      <c r="P53" s="22">
        <v>370</v>
      </c>
      <c r="Q53" s="22">
        <v>15868</v>
      </c>
      <c r="R53" s="22">
        <v>826</v>
      </c>
      <c r="S53" s="22">
        <v>18974</v>
      </c>
      <c r="T53" s="22">
        <f t="shared" si="0"/>
        <v>14911</v>
      </c>
    </row>
    <row r="54" spans="1:20" x14ac:dyDescent="0.2">
      <c r="A54" s="5">
        <v>3780</v>
      </c>
      <c r="B54" s="20">
        <v>52</v>
      </c>
      <c r="C54" s="20">
        <v>32</v>
      </c>
      <c r="D54" s="20">
        <v>145</v>
      </c>
      <c r="E54" s="21" t="s">
        <v>93</v>
      </c>
      <c r="F54" s="21" t="s">
        <v>55</v>
      </c>
      <c r="G54" s="22">
        <v>73343</v>
      </c>
      <c r="H54" s="23">
        <v>-74.103876844855591</v>
      </c>
      <c r="I54" s="23">
        <v>-74.103876844855591</v>
      </c>
      <c r="J54" s="21">
        <v>100</v>
      </c>
      <c r="K54" s="21">
        <v>1</v>
      </c>
      <c r="L54" s="21">
        <v>6</v>
      </c>
      <c r="M54" s="22">
        <v>0</v>
      </c>
      <c r="N54" s="22">
        <v>2618</v>
      </c>
      <c r="O54" s="22">
        <v>257</v>
      </c>
      <c r="P54" s="22">
        <v>58834</v>
      </c>
      <c r="Q54" s="22">
        <v>0</v>
      </c>
      <c r="R54" s="22">
        <v>4696</v>
      </c>
      <c r="S54" s="22">
        <v>1259</v>
      </c>
      <c r="T54" s="22">
        <f t="shared" si="0"/>
        <v>5679</v>
      </c>
    </row>
    <row r="55" spans="1:20" x14ac:dyDescent="0.2">
      <c r="A55" s="5">
        <v>3438</v>
      </c>
      <c r="B55" s="20">
        <v>53</v>
      </c>
      <c r="C55" s="20">
        <v>51</v>
      </c>
      <c r="D55" s="20">
        <v>82</v>
      </c>
      <c r="E55" s="21" t="s">
        <v>94</v>
      </c>
      <c r="F55" s="21" t="s">
        <v>26</v>
      </c>
      <c r="G55" s="22">
        <v>55766</v>
      </c>
      <c r="H55" s="23">
        <v>-36.173329823396777</v>
      </c>
      <c r="I55" s="23">
        <v>-67.544360902255647</v>
      </c>
      <c r="J55" s="21">
        <v>7.495661828255443</v>
      </c>
      <c r="K55" s="21">
        <v>2</v>
      </c>
      <c r="L55" s="21">
        <v>7</v>
      </c>
      <c r="M55" s="22">
        <v>0</v>
      </c>
      <c r="N55" s="22">
        <v>1153</v>
      </c>
      <c r="O55" s="22">
        <v>6128</v>
      </c>
      <c r="P55" s="22">
        <v>780</v>
      </c>
      <c r="Q55" s="22">
        <v>34183</v>
      </c>
      <c r="R55" s="22">
        <v>5868</v>
      </c>
      <c r="S55" s="22">
        <v>459</v>
      </c>
      <c r="T55" s="22">
        <f t="shared" si="0"/>
        <v>7195</v>
      </c>
    </row>
    <row r="56" spans="1:20" x14ac:dyDescent="0.2">
      <c r="A56" s="5">
        <v>4117</v>
      </c>
      <c r="B56" s="20">
        <v>54</v>
      </c>
      <c r="C56" s="24">
        <v>79</v>
      </c>
      <c r="D56" s="20">
        <v>120</v>
      </c>
      <c r="E56" s="21" t="s">
        <v>95</v>
      </c>
      <c r="F56" s="21" t="s">
        <v>26</v>
      </c>
      <c r="G56" s="22">
        <v>55690</v>
      </c>
      <c r="H56" s="23">
        <v>602.80161534578497</v>
      </c>
      <c r="I56" s="23">
        <v>602.80161534578497</v>
      </c>
      <c r="J56" s="21">
        <v>23.807488094118451</v>
      </c>
      <c r="K56" s="21">
        <v>5</v>
      </c>
      <c r="L56" s="21">
        <v>2</v>
      </c>
      <c r="M56" s="22">
        <v>0</v>
      </c>
      <c r="N56" s="22">
        <v>55690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f t="shared" si="0"/>
        <v>0</v>
      </c>
    </row>
    <row r="57" spans="1:20" x14ac:dyDescent="0.2">
      <c r="A57" s="5">
        <v>3245</v>
      </c>
      <c r="B57" s="20">
        <v>55</v>
      </c>
      <c r="C57" s="20">
        <v>99</v>
      </c>
      <c r="D57" s="20">
        <v>80</v>
      </c>
      <c r="E57" s="21" t="s">
        <v>96</v>
      </c>
      <c r="F57" s="21" t="s">
        <v>26</v>
      </c>
      <c r="G57" s="22">
        <v>53329</v>
      </c>
      <c r="H57" s="23" t="s">
        <v>73</v>
      </c>
      <c r="I57" s="23" t="s">
        <v>73</v>
      </c>
      <c r="J57" s="21">
        <v>6.5915742947266418</v>
      </c>
      <c r="K57" s="21">
        <v>1</v>
      </c>
      <c r="L57" s="21">
        <v>7</v>
      </c>
      <c r="M57" s="22">
        <v>0</v>
      </c>
      <c r="N57" s="22">
        <v>777</v>
      </c>
      <c r="O57" s="22">
        <v>1121</v>
      </c>
      <c r="P57" s="22">
        <v>6073</v>
      </c>
      <c r="Q57" s="22">
        <v>16047</v>
      </c>
      <c r="R57" s="22">
        <v>1531</v>
      </c>
      <c r="S57" s="22">
        <v>1228</v>
      </c>
      <c r="T57" s="22">
        <f t="shared" si="0"/>
        <v>26552</v>
      </c>
    </row>
    <row r="58" spans="1:20" x14ac:dyDescent="0.2">
      <c r="A58" s="5">
        <v>2284</v>
      </c>
      <c r="B58" s="20">
        <v>56</v>
      </c>
      <c r="C58" s="20">
        <v>58</v>
      </c>
      <c r="D58" s="20">
        <v>111</v>
      </c>
      <c r="E58" s="21" t="s">
        <v>97</v>
      </c>
      <c r="F58" s="21" t="s">
        <v>26</v>
      </c>
      <c r="G58" s="22">
        <v>50556</v>
      </c>
      <c r="H58" s="23">
        <v>0.13270217275050011</v>
      </c>
      <c r="I58" s="23">
        <v>0.13270217275050011</v>
      </c>
      <c r="J58" s="21">
        <v>15.512876767813143</v>
      </c>
      <c r="K58" s="21">
        <v>2</v>
      </c>
      <c r="L58" s="21">
        <v>6</v>
      </c>
      <c r="M58" s="22">
        <v>0</v>
      </c>
      <c r="N58" s="22">
        <v>42723</v>
      </c>
      <c r="O58" s="22">
        <v>0</v>
      </c>
      <c r="P58" s="22">
        <v>0</v>
      </c>
      <c r="Q58" s="22">
        <v>0</v>
      </c>
      <c r="R58" s="22">
        <v>7376</v>
      </c>
      <c r="S58" s="22">
        <v>0</v>
      </c>
      <c r="T58" s="22">
        <f t="shared" si="0"/>
        <v>457</v>
      </c>
    </row>
    <row r="59" spans="1:20" x14ac:dyDescent="0.2">
      <c r="A59" s="5">
        <v>3870</v>
      </c>
      <c r="B59" s="20">
        <v>57</v>
      </c>
      <c r="C59" s="20">
        <v>57</v>
      </c>
      <c r="D59" s="20">
        <v>109</v>
      </c>
      <c r="E59" s="21" t="s">
        <v>98</v>
      </c>
      <c r="F59" s="21" t="s">
        <v>26</v>
      </c>
      <c r="G59" s="22">
        <v>50225</v>
      </c>
      <c r="H59" s="23">
        <v>-10.330113727660638</v>
      </c>
      <c r="I59" s="23">
        <v>1.7436290477102891</v>
      </c>
      <c r="J59" s="21">
        <v>13.406346426931742</v>
      </c>
      <c r="K59" s="21">
        <v>10</v>
      </c>
      <c r="L59" s="21">
        <v>3</v>
      </c>
      <c r="M59" s="22">
        <v>44915</v>
      </c>
      <c r="N59" s="22">
        <v>5310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f t="shared" si="0"/>
        <v>0</v>
      </c>
    </row>
    <row r="60" spans="1:20" x14ac:dyDescent="0.2">
      <c r="A60" s="5">
        <v>3517</v>
      </c>
      <c r="B60" s="20">
        <v>58</v>
      </c>
      <c r="C60" s="20">
        <v>50</v>
      </c>
      <c r="D60" s="20">
        <v>88</v>
      </c>
      <c r="E60" s="21" t="s">
        <v>99</v>
      </c>
      <c r="F60" s="21" t="s">
        <v>100</v>
      </c>
      <c r="G60" s="22">
        <v>40114</v>
      </c>
      <c r="H60" s="23">
        <v>-57.699040388062848</v>
      </c>
      <c r="I60" s="23">
        <v>-67.805814334534901</v>
      </c>
      <c r="J60" s="21">
        <v>5.965261874312227</v>
      </c>
      <c r="K60" s="21">
        <v>5</v>
      </c>
      <c r="L60" s="21">
        <v>7</v>
      </c>
      <c r="M60" s="22">
        <v>0</v>
      </c>
      <c r="N60" s="22">
        <v>2195</v>
      </c>
      <c r="O60" s="22">
        <v>6631</v>
      </c>
      <c r="P60" s="22">
        <v>9717</v>
      </c>
      <c r="Q60" s="22">
        <v>12606</v>
      </c>
      <c r="R60" s="22">
        <v>1798</v>
      </c>
      <c r="S60" s="22">
        <v>543</v>
      </c>
      <c r="T60" s="22">
        <f t="shared" si="0"/>
        <v>6624</v>
      </c>
    </row>
    <row r="61" spans="1:20" x14ac:dyDescent="0.2">
      <c r="A61" s="5">
        <v>3229</v>
      </c>
      <c r="B61" s="20">
        <v>59</v>
      </c>
      <c r="C61" s="20">
        <v>72</v>
      </c>
      <c r="D61" s="20">
        <v>57</v>
      </c>
      <c r="E61" s="21" t="s">
        <v>101</v>
      </c>
      <c r="F61" s="21" t="s">
        <v>102</v>
      </c>
      <c r="G61" s="22">
        <v>35898</v>
      </c>
      <c r="H61" s="23">
        <v>132.60545584137887</v>
      </c>
      <c r="I61" s="23">
        <v>63.090609555189459</v>
      </c>
      <c r="J61" s="21">
        <v>2.2968898762297685</v>
      </c>
      <c r="K61" s="21">
        <v>7</v>
      </c>
      <c r="L61" s="21">
        <v>7</v>
      </c>
      <c r="M61" s="22">
        <v>0</v>
      </c>
      <c r="N61" s="22">
        <v>17</v>
      </c>
      <c r="O61" s="22">
        <v>200</v>
      </c>
      <c r="P61" s="22">
        <v>0</v>
      </c>
      <c r="Q61" s="22">
        <v>11149</v>
      </c>
      <c r="R61" s="22">
        <v>20032</v>
      </c>
      <c r="S61" s="22">
        <v>1</v>
      </c>
      <c r="T61" s="22">
        <f t="shared" si="0"/>
        <v>4499</v>
      </c>
    </row>
    <row r="62" spans="1:20" x14ac:dyDescent="0.2">
      <c r="A62" s="5">
        <v>2290</v>
      </c>
      <c r="B62" s="20">
        <v>60</v>
      </c>
      <c r="C62" s="20">
        <v>63</v>
      </c>
      <c r="D62" s="20">
        <v>51</v>
      </c>
      <c r="E62" s="21" t="s">
        <v>103</v>
      </c>
      <c r="F62" s="21" t="s">
        <v>26</v>
      </c>
      <c r="G62" s="22">
        <v>30875</v>
      </c>
      <c r="H62" s="23">
        <v>-4.1773998324074366</v>
      </c>
      <c r="I62" s="23">
        <v>27.531225086367261</v>
      </c>
      <c r="J62" s="21">
        <v>1.6271032450367422</v>
      </c>
      <c r="K62" s="21">
        <v>1</v>
      </c>
      <c r="L62" s="21">
        <v>7</v>
      </c>
      <c r="M62" s="22">
        <v>0</v>
      </c>
      <c r="N62" s="22">
        <v>158</v>
      </c>
      <c r="O62" s="22">
        <v>1303</v>
      </c>
      <c r="P62" s="22">
        <v>3229</v>
      </c>
      <c r="Q62" s="22">
        <v>26076</v>
      </c>
      <c r="R62" s="22">
        <v>34</v>
      </c>
      <c r="S62" s="22">
        <v>75</v>
      </c>
      <c r="T62" s="22">
        <f t="shared" si="0"/>
        <v>0</v>
      </c>
    </row>
    <row r="63" spans="1:20" x14ac:dyDescent="0.2">
      <c r="A63" s="5">
        <v>3857</v>
      </c>
      <c r="B63" s="20">
        <v>61</v>
      </c>
      <c r="C63" s="20">
        <v>61</v>
      </c>
      <c r="D63" s="20">
        <v>121</v>
      </c>
      <c r="E63" s="21" t="s">
        <v>104</v>
      </c>
      <c r="F63" s="21" t="s">
        <v>26</v>
      </c>
      <c r="G63" s="22">
        <v>28487</v>
      </c>
      <c r="H63" s="23">
        <v>-26.230060078723845</v>
      </c>
      <c r="I63" s="23">
        <v>-26.230060078723845</v>
      </c>
      <c r="J63" s="21">
        <v>12.268250352065667</v>
      </c>
      <c r="K63" s="21">
        <v>7</v>
      </c>
      <c r="L63" s="21">
        <v>6</v>
      </c>
      <c r="M63" s="22">
        <v>0</v>
      </c>
      <c r="N63" s="22">
        <v>605</v>
      </c>
      <c r="O63" s="22">
        <v>24225</v>
      </c>
      <c r="P63" s="22">
        <v>0</v>
      </c>
      <c r="Q63" s="22">
        <v>0</v>
      </c>
      <c r="R63" s="22">
        <v>3033</v>
      </c>
      <c r="S63" s="22">
        <v>194</v>
      </c>
      <c r="T63" s="22">
        <f t="shared" si="0"/>
        <v>430</v>
      </c>
    </row>
    <row r="64" spans="1:20" x14ac:dyDescent="0.2">
      <c r="A64" s="5">
        <v>1621</v>
      </c>
      <c r="B64" s="20">
        <v>62</v>
      </c>
      <c r="C64" s="20">
        <v>65</v>
      </c>
      <c r="D64" s="20">
        <v>77</v>
      </c>
      <c r="E64" s="21" t="s">
        <v>105</v>
      </c>
      <c r="F64" s="21" t="s">
        <v>26</v>
      </c>
      <c r="G64" s="22">
        <v>27904</v>
      </c>
      <c r="H64" s="23">
        <v>-8.43341865196561</v>
      </c>
      <c r="I64" s="23">
        <v>-1.9639407598197038</v>
      </c>
      <c r="J64" s="21">
        <v>3.0434242012429351</v>
      </c>
      <c r="K64" s="21">
        <v>2</v>
      </c>
      <c r="L64" s="21">
        <v>7</v>
      </c>
      <c r="M64" s="22">
        <v>0</v>
      </c>
      <c r="N64" s="22">
        <v>547</v>
      </c>
      <c r="O64" s="22">
        <v>1</v>
      </c>
      <c r="P64" s="22">
        <v>2001</v>
      </c>
      <c r="Q64" s="22">
        <v>21814</v>
      </c>
      <c r="R64" s="22">
        <v>61</v>
      </c>
      <c r="S64" s="22">
        <v>748</v>
      </c>
      <c r="T64" s="22">
        <f t="shared" si="0"/>
        <v>2732</v>
      </c>
    </row>
    <row r="65" spans="1:20" x14ac:dyDescent="0.2">
      <c r="A65" s="5">
        <v>2733</v>
      </c>
      <c r="B65" s="20">
        <v>63</v>
      </c>
      <c r="C65" s="20">
        <v>52</v>
      </c>
      <c r="D65" s="20">
        <v>118</v>
      </c>
      <c r="E65" s="21" t="s">
        <v>106</v>
      </c>
      <c r="F65" s="21" t="s">
        <v>107</v>
      </c>
      <c r="G65" s="22">
        <v>24450</v>
      </c>
      <c r="H65" s="23">
        <v>-70.120252236398301</v>
      </c>
      <c r="I65" s="23">
        <v>-70.120252236398301</v>
      </c>
      <c r="J65" s="21">
        <v>10.072173612140986</v>
      </c>
      <c r="K65" s="21">
        <v>8</v>
      </c>
      <c r="L65" s="21">
        <v>4</v>
      </c>
      <c r="M65" s="22">
        <v>0</v>
      </c>
      <c r="N65" s="22">
        <v>19249</v>
      </c>
      <c r="O65" s="22">
        <v>0</v>
      </c>
      <c r="P65" s="22">
        <v>0</v>
      </c>
      <c r="Q65" s="22">
        <v>0</v>
      </c>
      <c r="R65" s="22">
        <v>0</v>
      </c>
      <c r="S65" s="22">
        <v>871</v>
      </c>
      <c r="T65" s="22">
        <f t="shared" si="0"/>
        <v>4330</v>
      </c>
    </row>
    <row r="66" spans="1:20" x14ac:dyDescent="0.2">
      <c r="A66" s="5">
        <v>924</v>
      </c>
      <c r="B66" s="20">
        <v>64</v>
      </c>
      <c r="C66" s="20">
        <v>89</v>
      </c>
      <c r="D66" s="20">
        <v>108</v>
      </c>
      <c r="E66" s="21" t="s">
        <v>108</v>
      </c>
      <c r="F66" s="21" t="s">
        <v>26</v>
      </c>
      <c r="G66" s="22">
        <v>22856</v>
      </c>
      <c r="H66" s="23">
        <v>1159.2837465564737</v>
      </c>
      <c r="I66" s="23">
        <v>1159.2837465564737</v>
      </c>
      <c r="J66" s="21">
        <v>6.0289683806247902</v>
      </c>
      <c r="K66" s="21">
        <v>6</v>
      </c>
      <c r="L66" s="21">
        <v>6</v>
      </c>
      <c r="M66" s="22">
        <v>0</v>
      </c>
      <c r="N66" s="22">
        <v>683</v>
      </c>
      <c r="O66" s="22">
        <v>2444</v>
      </c>
      <c r="P66" s="22">
        <v>11982</v>
      </c>
      <c r="Q66" s="22">
        <v>0</v>
      </c>
      <c r="R66" s="22">
        <v>856</v>
      </c>
      <c r="S66" s="22">
        <v>241</v>
      </c>
      <c r="T66" s="22">
        <f t="shared" si="0"/>
        <v>6650</v>
      </c>
    </row>
    <row r="67" spans="1:20" x14ac:dyDescent="0.2">
      <c r="A67" s="5">
        <v>2496</v>
      </c>
      <c r="B67" s="20">
        <v>65</v>
      </c>
      <c r="C67" s="20">
        <v>42</v>
      </c>
      <c r="D67" s="20">
        <v>39</v>
      </c>
      <c r="E67" s="21" t="s">
        <v>109</v>
      </c>
      <c r="F67" s="21" t="s">
        <v>26</v>
      </c>
      <c r="G67" s="22">
        <v>21649</v>
      </c>
      <c r="H67" s="23">
        <v>-87.786039898898721</v>
      </c>
      <c r="I67" s="23">
        <v>-87.614978781970407</v>
      </c>
      <c r="J67" s="21">
        <v>0.71318588426286778</v>
      </c>
      <c r="K67" s="21">
        <v>2</v>
      </c>
      <c r="L67" s="21">
        <v>7</v>
      </c>
      <c r="M67" s="22">
        <v>0</v>
      </c>
      <c r="N67" s="22">
        <v>10039</v>
      </c>
      <c r="O67" s="22">
        <v>1450</v>
      </c>
      <c r="P67" s="22">
        <v>108</v>
      </c>
      <c r="Q67" s="22">
        <v>52</v>
      </c>
      <c r="R67" s="22">
        <v>3858</v>
      </c>
      <c r="S67" s="22">
        <v>4637</v>
      </c>
      <c r="T67" s="22">
        <f t="shared" si="0"/>
        <v>1505</v>
      </c>
    </row>
    <row r="68" spans="1:20" x14ac:dyDescent="0.2">
      <c r="A68" s="5">
        <v>3993</v>
      </c>
      <c r="B68" s="20">
        <v>66</v>
      </c>
      <c r="C68" s="20">
        <v>60</v>
      </c>
      <c r="D68" s="20">
        <v>114</v>
      </c>
      <c r="E68" s="21" t="s">
        <v>110</v>
      </c>
      <c r="F68" s="21" t="s">
        <v>26</v>
      </c>
      <c r="G68" s="22">
        <v>19284</v>
      </c>
      <c r="H68" s="23">
        <v>-55.375572731059378</v>
      </c>
      <c r="I68" s="23">
        <v>-55.375572731059378</v>
      </c>
      <c r="J68" s="21">
        <v>5.9850281188315479</v>
      </c>
      <c r="K68" s="21">
        <v>9</v>
      </c>
      <c r="L68" s="21">
        <v>4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9899</v>
      </c>
      <c r="T68" s="22">
        <f t="shared" ref="T68:T90" si="1">G68-SUM(M68:S68)</f>
        <v>9385</v>
      </c>
    </row>
    <row r="69" spans="1:20" x14ac:dyDescent="0.2">
      <c r="A69" s="5">
        <v>4009</v>
      </c>
      <c r="B69" s="20">
        <v>67</v>
      </c>
      <c r="C69" s="20">
        <v>74</v>
      </c>
      <c r="D69" s="20">
        <v>74</v>
      </c>
      <c r="E69" s="21" t="s">
        <v>111</v>
      </c>
      <c r="F69" s="21" t="s">
        <v>26</v>
      </c>
      <c r="G69" s="22">
        <v>16294</v>
      </c>
      <c r="H69" s="23">
        <v>13.515396405183225</v>
      </c>
      <c r="I69" s="23">
        <v>13.515396405183225</v>
      </c>
      <c r="J69" s="21">
        <v>1.7221243408863434</v>
      </c>
      <c r="K69" s="21">
        <v>9</v>
      </c>
      <c r="L69" s="21">
        <v>2</v>
      </c>
      <c r="M69" s="22">
        <v>0</v>
      </c>
      <c r="N69" s="22">
        <v>16294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1"/>
        <v>0</v>
      </c>
    </row>
    <row r="70" spans="1:20" x14ac:dyDescent="0.2">
      <c r="A70" s="5">
        <v>2447</v>
      </c>
      <c r="B70" s="20">
        <v>68</v>
      </c>
      <c r="C70" s="20">
        <v>71</v>
      </c>
      <c r="D70" s="20">
        <v>146</v>
      </c>
      <c r="E70" s="21" t="s">
        <v>112</v>
      </c>
      <c r="F70" s="21" t="s">
        <v>113</v>
      </c>
      <c r="G70" s="22">
        <v>15847</v>
      </c>
      <c r="H70" s="23">
        <v>-13.0623217028747</v>
      </c>
      <c r="I70" s="23">
        <v>-13.0623217028747</v>
      </c>
      <c r="J70" s="21">
        <v>21.866074262139005</v>
      </c>
      <c r="K70" s="21">
        <v>4</v>
      </c>
      <c r="L70" s="21">
        <v>6</v>
      </c>
      <c r="M70" s="22">
        <v>0</v>
      </c>
      <c r="N70" s="22">
        <v>9036</v>
      </c>
      <c r="O70" s="22">
        <v>169</v>
      </c>
      <c r="P70" s="22">
        <v>0</v>
      </c>
      <c r="Q70" s="22">
        <v>0</v>
      </c>
      <c r="R70" s="22">
        <v>0</v>
      </c>
      <c r="S70" s="22">
        <v>42</v>
      </c>
      <c r="T70" s="22">
        <f t="shared" si="1"/>
        <v>6600</v>
      </c>
    </row>
    <row r="71" spans="1:20" x14ac:dyDescent="0.2">
      <c r="A71" s="5">
        <v>3193</v>
      </c>
      <c r="B71" s="20">
        <v>69</v>
      </c>
      <c r="C71" s="20">
        <v>73</v>
      </c>
      <c r="D71" s="20">
        <v>16</v>
      </c>
      <c r="E71" s="21" t="s">
        <v>114</v>
      </c>
      <c r="F71" s="21" t="s">
        <v>26</v>
      </c>
      <c r="G71" s="22">
        <v>13205</v>
      </c>
      <c r="H71" s="23">
        <v>-8.9812517231872064</v>
      </c>
      <c r="I71" s="23">
        <v>-8.9812517231872064</v>
      </c>
      <c r="J71" s="21">
        <v>0.13839746115857698</v>
      </c>
      <c r="K71" s="21">
        <v>3</v>
      </c>
      <c r="L71" s="21">
        <v>5</v>
      </c>
      <c r="M71" s="22">
        <v>0</v>
      </c>
      <c r="N71" s="22">
        <v>155</v>
      </c>
      <c r="O71" s="22">
        <v>9186</v>
      </c>
      <c r="P71" s="22">
        <v>0</v>
      </c>
      <c r="Q71" s="22">
        <v>0</v>
      </c>
      <c r="R71" s="22">
        <v>753</v>
      </c>
      <c r="S71" s="22">
        <v>170</v>
      </c>
      <c r="T71" s="22">
        <f t="shared" si="1"/>
        <v>2941</v>
      </c>
    </row>
    <row r="72" spans="1:20" x14ac:dyDescent="0.2">
      <c r="A72" s="5">
        <v>3528</v>
      </c>
      <c r="B72" s="20">
        <v>70</v>
      </c>
      <c r="C72" s="20">
        <v>83</v>
      </c>
      <c r="D72" s="20">
        <v>107</v>
      </c>
      <c r="E72" s="21" t="s">
        <v>115</v>
      </c>
      <c r="F72" s="21" t="s">
        <v>53</v>
      </c>
      <c r="G72" s="22">
        <v>12159</v>
      </c>
      <c r="H72" s="23">
        <v>130.72106261859582</v>
      </c>
      <c r="I72" s="23">
        <v>130.72106261859582</v>
      </c>
      <c r="J72" s="21">
        <v>2.8262350105411431</v>
      </c>
      <c r="K72" s="21">
        <v>1</v>
      </c>
      <c r="L72" s="21">
        <v>1</v>
      </c>
      <c r="M72" s="22">
        <v>0</v>
      </c>
      <c r="N72" s="22">
        <v>0</v>
      </c>
      <c r="O72" s="22">
        <v>12159</v>
      </c>
      <c r="P72" s="22">
        <v>0</v>
      </c>
      <c r="Q72" s="22">
        <v>0</v>
      </c>
      <c r="R72" s="22">
        <v>0</v>
      </c>
      <c r="S72" s="22">
        <v>0</v>
      </c>
      <c r="T72" s="22">
        <f t="shared" si="1"/>
        <v>0</v>
      </c>
    </row>
    <row r="73" spans="1:20" x14ac:dyDescent="0.2">
      <c r="A73" s="5">
        <v>1858</v>
      </c>
      <c r="B73" s="20">
        <v>71</v>
      </c>
      <c r="C73" s="20">
        <v>99</v>
      </c>
      <c r="D73" s="20">
        <v>50</v>
      </c>
      <c r="E73" s="21" t="s">
        <v>116</v>
      </c>
      <c r="F73" s="21" t="s">
        <v>26</v>
      </c>
      <c r="G73" s="22">
        <v>12137</v>
      </c>
      <c r="H73" s="23" t="s">
        <v>73</v>
      </c>
      <c r="I73" s="23" t="s">
        <v>73</v>
      </c>
      <c r="J73" s="21">
        <v>0.63637159654974074</v>
      </c>
      <c r="K73" s="21">
        <v>1</v>
      </c>
      <c r="L73" s="21">
        <v>7</v>
      </c>
      <c r="M73" s="22">
        <v>0</v>
      </c>
      <c r="N73" s="22">
        <v>1906</v>
      </c>
      <c r="O73" s="22">
        <v>6</v>
      </c>
      <c r="P73" s="22">
        <v>0</v>
      </c>
      <c r="Q73" s="22">
        <v>10183</v>
      </c>
      <c r="R73" s="22">
        <v>0</v>
      </c>
      <c r="S73" s="22">
        <v>29</v>
      </c>
      <c r="T73" s="22">
        <f>G73-SUM(M73:S73)</f>
        <v>13</v>
      </c>
    </row>
    <row r="74" spans="1:20" x14ac:dyDescent="0.2">
      <c r="A74" s="5">
        <v>191</v>
      </c>
      <c r="B74" s="20">
        <v>72</v>
      </c>
      <c r="C74" s="20">
        <v>45</v>
      </c>
      <c r="D74" s="20">
        <v>59</v>
      </c>
      <c r="E74" s="21" t="s">
        <v>117</v>
      </c>
      <c r="F74" s="21" t="s">
        <v>26</v>
      </c>
      <c r="G74" s="22">
        <v>11866</v>
      </c>
      <c r="H74" s="23">
        <v>-92.403377699246477</v>
      </c>
      <c r="I74" s="23">
        <v>-93.565611555009227</v>
      </c>
      <c r="J74" s="21">
        <v>0.79768908142062067</v>
      </c>
      <c r="K74" s="21">
        <v>10</v>
      </c>
      <c r="L74" s="21">
        <v>5</v>
      </c>
      <c r="M74" s="22">
        <v>0</v>
      </c>
      <c r="N74" s="22">
        <v>6945</v>
      </c>
      <c r="O74" s="22">
        <v>0</v>
      </c>
      <c r="P74" s="22">
        <v>68</v>
      </c>
      <c r="Q74" s="22">
        <v>1816</v>
      </c>
      <c r="R74" s="22">
        <v>0</v>
      </c>
      <c r="S74" s="22">
        <v>2703</v>
      </c>
      <c r="T74" s="22">
        <f>G74-SUM(M74:S74)</f>
        <v>334</v>
      </c>
    </row>
    <row r="75" spans="1:20" x14ac:dyDescent="0.2">
      <c r="A75" s="5">
        <v>2042</v>
      </c>
      <c r="B75" s="20">
        <v>73</v>
      </c>
      <c r="C75" s="20">
        <v>86</v>
      </c>
      <c r="D75" s="20">
        <v>122</v>
      </c>
      <c r="E75" s="21" t="s">
        <v>118</v>
      </c>
      <c r="F75" s="21" t="s">
        <v>53</v>
      </c>
      <c r="G75" s="22">
        <v>11425</v>
      </c>
      <c r="H75" s="23">
        <v>319.72814107274064</v>
      </c>
      <c r="I75" s="23">
        <v>319.72814107274064</v>
      </c>
      <c r="J75" s="21">
        <v>4.9210478709199448</v>
      </c>
      <c r="K75" s="21">
        <v>1</v>
      </c>
      <c r="L75" s="21">
        <v>6</v>
      </c>
      <c r="M75" s="22">
        <v>0</v>
      </c>
      <c r="N75" s="22">
        <v>1425</v>
      </c>
      <c r="O75" s="22">
        <v>427</v>
      </c>
      <c r="P75" s="22">
        <v>8948</v>
      </c>
      <c r="Q75" s="22">
        <v>0</v>
      </c>
      <c r="R75" s="22">
        <v>85</v>
      </c>
      <c r="S75" s="22">
        <v>353</v>
      </c>
      <c r="T75" s="22">
        <f>G75-SUM(M75:S75)</f>
        <v>187</v>
      </c>
    </row>
    <row r="76" spans="1:20" x14ac:dyDescent="0.2">
      <c r="A76" s="5">
        <v>1457</v>
      </c>
      <c r="B76" s="20">
        <v>74</v>
      </c>
      <c r="C76" s="20">
        <v>76</v>
      </c>
      <c r="D76" s="20">
        <v>170</v>
      </c>
      <c r="E76" s="21" t="s">
        <v>119</v>
      </c>
      <c r="F76" s="21" t="s">
        <v>55</v>
      </c>
      <c r="G76" s="22">
        <v>8176</v>
      </c>
      <c r="H76" s="23">
        <v>-30.840805278294702</v>
      </c>
      <c r="I76" s="23">
        <v>-30.840805278294702</v>
      </c>
      <c r="J76" s="21">
        <v>100</v>
      </c>
      <c r="K76" s="21">
        <v>1</v>
      </c>
      <c r="L76" s="21">
        <v>1</v>
      </c>
      <c r="M76" s="22">
        <v>0</v>
      </c>
      <c r="N76" s="22">
        <v>0</v>
      </c>
      <c r="O76" s="22">
        <v>8176</v>
      </c>
      <c r="P76" s="22">
        <v>0</v>
      </c>
      <c r="Q76" s="22">
        <v>0</v>
      </c>
      <c r="R76" s="22">
        <v>0</v>
      </c>
      <c r="S76" s="22">
        <v>0</v>
      </c>
      <c r="T76" s="22">
        <f t="shared" si="1"/>
        <v>0</v>
      </c>
    </row>
    <row r="77" spans="1:20" x14ac:dyDescent="0.2">
      <c r="A77" s="5">
        <v>3799</v>
      </c>
      <c r="B77" s="20">
        <v>75</v>
      </c>
      <c r="C77" s="20">
        <v>77</v>
      </c>
      <c r="D77" s="20">
        <v>64</v>
      </c>
      <c r="E77" s="21" t="s">
        <v>120</v>
      </c>
      <c r="F77" s="21" t="s">
        <v>26</v>
      </c>
      <c r="G77" s="22">
        <v>7194</v>
      </c>
      <c r="H77" s="23">
        <v>-31.706853996582495</v>
      </c>
      <c r="I77" s="23">
        <v>-31.706853996582495</v>
      </c>
      <c r="J77" s="21">
        <v>0.55096038967006711</v>
      </c>
      <c r="K77" s="21">
        <v>4</v>
      </c>
      <c r="L77" s="21">
        <v>6</v>
      </c>
      <c r="M77" s="22">
        <v>0</v>
      </c>
      <c r="N77" s="22">
        <v>0</v>
      </c>
      <c r="O77" s="22">
        <v>248</v>
      </c>
      <c r="P77" s="22">
        <v>0</v>
      </c>
      <c r="Q77" s="22">
        <v>0</v>
      </c>
      <c r="R77" s="22">
        <v>5470</v>
      </c>
      <c r="S77" s="22">
        <v>0</v>
      </c>
      <c r="T77" s="22">
        <f t="shared" si="1"/>
        <v>1476</v>
      </c>
    </row>
    <row r="78" spans="1:20" x14ac:dyDescent="0.2">
      <c r="A78" s="5">
        <v>3941</v>
      </c>
      <c r="B78" s="20">
        <v>76</v>
      </c>
      <c r="C78" s="20">
        <v>80</v>
      </c>
      <c r="D78" s="20">
        <v>123</v>
      </c>
      <c r="E78" s="21" t="s">
        <v>121</v>
      </c>
      <c r="F78" s="21" t="s">
        <v>26</v>
      </c>
      <c r="G78" s="22">
        <v>7032</v>
      </c>
      <c r="H78" s="23">
        <v>-8.734587929915639</v>
      </c>
      <c r="I78" s="23">
        <v>-8.734587929915639</v>
      </c>
      <c r="J78" s="21">
        <v>3.0573514258509671</v>
      </c>
      <c r="K78" s="21">
        <v>2</v>
      </c>
      <c r="L78" s="21">
        <v>6</v>
      </c>
      <c r="M78" s="22">
        <v>0</v>
      </c>
      <c r="N78" s="22">
        <v>1528</v>
      </c>
      <c r="O78" s="22">
        <v>1146</v>
      </c>
      <c r="P78" s="22">
        <v>1163</v>
      </c>
      <c r="Q78" s="22">
        <v>0</v>
      </c>
      <c r="R78" s="22">
        <v>1825</v>
      </c>
      <c r="S78" s="22">
        <v>1294</v>
      </c>
      <c r="T78" s="22">
        <f t="shared" si="1"/>
        <v>76</v>
      </c>
    </row>
    <row r="79" spans="1:20" x14ac:dyDescent="0.2">
      <c r="A79" s="5">
        <v>2353</v>
      </c>
      <c r="B79" s="20">
        <v>77</v>
      </c>
      <c r="C79" s="20">
        <v>99</v>
      </c>
      <c r="D79" s="20">
        <v>69</v>
      </c>
      <c r="E79" s="21" t="s">
        <v>122</v>
      </c>
      <c r="F79" s="21" t="s">
        <v>123</v>
      </c>
      <c r="G79" s="22">
        <v>6254</v>
      </c>
      <c r="H79" s="23" t="s">
        <v>73</v>
      </c>
      <c r="I79" s="23" t="s">
        <v>73</v>
      </c>
      <c r="J79" s="21">
        <v>0.60766233640047029</v>
      </c>
      <c r="K79" s="21">
        <v>2</v>
      </c>
      <c r="L79" s="21">
        <v>7</v>
      </c>
      <c r="M79" s="22">
        <v>0</v>
      </c>
      <c r="N79" s="22">
        <v>0</v>
      </c>
      <c r="O79" s="22">
        <v>0</v>
      </c>
      <c r="P79" s="22">
        <v>0</v>
      </c>
      <c r="Q79" s="22">
        <v>6254</v>
      </c>
      <c r="R79" s="22">
        <v>0</v>
      </c>
      <c r="S79" s="22">
        <v>0</v>
      </c>
      <c r="T79" s="22">
        <f t="shared" si="1"/>
        <v>0</v>
      </c>
    </row>
    <row r="80" spans="1:20" x14ac:dyDescent="0.2">
      <c r="A80" s="5">
        <v>1999</v>
      </c>
      <c r="B80" s="20">
        <v>78</v>
      </c>
      <c r="C80" s="20">
        <v>82</v>
      </c>
      <c r="D80" s="20">
        <v>144</v>
      </c>
      <c r="E80" s="21" t="s">
        <v>124</v>
      </c>
      <c r="F80" s="21" t="s">
        <v>75</v>
      </c>
      <c r="G80" s="22">
        <v>5506</v>
      </c>
      <c r="H80" s="23">
        <v>-7.4466296856614562</v>
      </c>
      <c r="I80" s="23">
        <v>-7.4466296856614562</v>
      </c>
      <c r="J80" s="21">
        <v>7.3523127870953955</v>
      </c>
      <c r="K80" s="21">
        <v>7</v>
      </c>
      <c r="L80" s="21">
        <v>5</v>
      </c>
      <c r="M80" s="22">
        <v>0</v>
      </c>
      <c r="N80" s="22">
        <v>5373</v>
      </c>
      <c r="O80" s="22">
        <v>0</v>
      </c>
      <c r="P80" s="22">
        <v>0</v>
      </c>
      <c r="Q80" s="22">
        <v>0</v>
      </c>
      <c r="R80" s="22">
        <v>0</v>
      </c>
      <c r="S80" s="22">
        <v>72</v>
      </c>
      <c r="T80" s="22">
        <f t="shared" si="1"/>
        <v>61</v>
      </c>
    </row>
    <row r="81" spans="1:23" x14ac:dyDescent="0.2">
      <c r="A81" s="5">
        <v>2182</v>
      </c>
      <c r="B81" s="20">
        <v>79</v>
      </c>
      <c r="C81" s="20">
        <v>99</v>
      </c>
      <c r="D81" s="20">
        <v>44</v>
      </c>
      <c r="E81" s="21" t="s">
        <v>125</v>
      </c>
      <c r="F81" s="21" t="s">
        <v>126</v>
      </c>
      <c r="G81" s="22">
        <v>5276</v>
      </c>
      <c r="H81" s="23" t="s">
        <v>73</v>
      </c>
      <c r="I81" s="23" t="s">
        <v>73</v>
      </c>
      <c r="J81" s="21">
        <v>0.21588674375192829</v>
      </c>
      <c r="K81" s="21">
        <v>2</v>
      </c>
      <c r="L81" s="21">
        <v>7</v>
      </c>
      <c r="M81" s="22">
        <v>0</v>
      </c>
      <c r="N81" s="22">
        <v>0</v>
      </c>
      <c r="O81" s="22">
        <v>0</v>
      </c>
      <c r="P81" s="22">
        <v>0</v>
      </c>
      <c r="Q81" s="22">
        <v>5276</v>
      </c>
      <c r="R81" s="22">
        <v>0</v>
      </c>
      <c r="S81" s="22">
        <v>0</v>
      </c>
      <c r="T81" s="22">
        <f t="shared" si="1"/>
        <v>0</v>
      </c>
    </row>
    <row r="82" spans="1:23" x14ac:dyDescent="0.2">
      <c r="A82" s="5">
        <v>3867</v>
      </c>
      <c r="B82" s="20">
        <v>80</v>
      </c>
      <c r="C82" s="20">
        <v>85</v>
      </c>
      <c r="D82" s="20">
        <v>83</v>
      </c>
      <c r="E82" s="21" t="s">
        <v>127</v>
      </c>
      <c r="F82" s="21" t="s">
        <v>53</v>
      </c>
      <c r="G82" s="22">
        <v>4330</v>
      </c>
      <c r="H82" s="23">
        <v>3.3906399235912126</v>
      </c>
      <c r="I82" s="23">
        <v>3.3906399235912126</v>
      </c>
      <c r="J82" s="21">
        <v>0.58432813060880784</v>
      </c>
      <c r="K82" s="21">
        <v>2</v>
      </c>
      <c r="L82" s="21">
        <v>6</v>
      </c>
      <c r="M82" s="22">
        <v>0</v>
      </c>
      <c r="N82" s="22">
        <v>2748</v>
      </c>
      <c r="O82" s="22">
        <v>0</v>
      </c>
      <c r="P82" s="22">
        <v>446</v>
      </c>
      <c r="Q82" s="22">
        <v>0</v>
      </c>
      <c r="R82" s="22">
        <v>353</v>
      </c>
      <c r="S82" s="22">
        <v>783</v>
      </c>
      <c r="T82" s="22">
        <f t="shared" si="1"/>
        <v>0</v>
      </c>
    </row>
    <row r="83" spans="1:23" x14ac:dyDescent="0.2">
      <c r="A83" s="5">
        <v>1149</v>
      </c>
      <c r="B83" s="20">
        <v>81</v>
      </c>
      <c r="C83" s="20">
        <v>64</v>
      </c>
      <c r="D83" s="20">
        <v>178</v>
      </c>
      <c r="E83" s="21" t="s">
        <v>128</v>
      </c>
      <c r="F83" s="21" t="s">
        <v>129</v>
      </c>
      <c r="G83" s="22">
        <v>3980</v>
      </c>
      <c r="H83" s="23">
        <v>-87.405860388582994</v>
      </c>
      <c r="I83" s="23">
        <v>-87.405860388582994</v>
      </c>
      <c r="J83" s="21">
        <v>100</v>
      </c>
      <c r="K83" s="21">
        <v>1</v>
      </c>
      <c r="L83" s="21">
        <v>2</v>
      </c>
      <c r="M83" s="22">
        <v>0</v>
      </c>
      <c r="N83" s="22">
        <v>0</v>
      </c>
      <c r="O83" s="22">
        <v>3828</v>
      </c>
      <c r="P83" s="22">
        <v>0</v>
      </c>
      <c r="Q83" s="22">
        <v>0</v>
      </c>
      <c r="R83" s="22">
        <v>0</v>
      </c>
      <c r="S83" s="22">
        <v>152</v>
      </c>
      <c r="T83" s="22">
        <f t="shared" si="1"/>
        <v>0</v>
      </c>
    </row>
    <row r="84" spans="1:23" s="4" customFormat="1" x14ac:dyDescent="0.2">
      <c r="A84" s="5">
        <v>3629</v>
      </c>
      <c r="B84" s="20">
        <v>82</v>
      </c>
      <c r="C84" s="20">
        <v>99</v>
      </c>
      <c r="D84" s="20">
        <v>130</v>
      </c>
      <c r="E84" s="21" t="s">
        <v>130</v>
      </c>
      <c r="F84" s="21" t="s">
        <v>131</v>
      </c>
      <c r="G84" s="22">
        <v>2267</v>
      </c>
      <c r="H84" s="23" t="s">
        <v>73</v>
      </c>
      <c r="I84" s="23" t="s">
        <v>73</v>
      </c>
      <c r="J84" s="21">
        <v>1.5189890380852831</v>
      </c>
      <c r="K84" s="21">
        <v>1</v>
      </c>
      <c r="L84" s="21">
        <v>6</v>
      </c>
      <c r="M84" s="22">
        <v>0</v>
      </c>
      <c r="N84" s="22">
        <v>0</v>
      </c>
      <c r="O84" s="22">
        <v>0</v>
      </c>
      <c r="P84" s="22">
        <v>2267</v>
      </c>
      <c r="Q84" s="22">
        <v>0</v>
      </c>
      <c r="R84" s="22">
        <v>0</v>
      </c>
      <c r="S84" s="22">
        <v>0</v>
      </c>
      <c r="T84" s="22">
        <f t="shared" si="1"/>
        <v>0</v>
      </c>
      <c r="W84" s="5"/>
    </row>
    <row r="85" spans="1:23" s="4" customFormat="1" x14ac:dyDescent="0.2">
      <c r="A85" s="5">
        <v>3928</v>
      </c>
      <c r="B85" s="20">
        <v>83</v>
      </c>
      <c r="C85" s="20">
        <v>70</v>
      </c>
      <c r="D85" s="20">
        <v>179</v>
      </c>
      <c r="E85" s="21" t="s">
        <v>132</v>
      </c>
      <c r="F85" s="21" t="s">
        <v>133</v>
      </c>
      <c r="G85" s="22">
        <v>1503</v>
      </c>
      <c r="H85" s="23">
        <v>-91.787782755982946</v>
      </c>
      <c r="I85" s="23">
        <v>-91.787782755982946</v>
      </c>
      <c r="J85" s="21">
        <v>100</v>
      </c>
      <c r="K85" s="21">
        <v>1</v>
      </c>
      <c r="L85" s="21">
        <v>4</v>
      </c>
      <c r="M85" s="22">
        <v>0</v>
      </c>
      <c r="N85" s="22">
        <v>348</v>
      </c>
      <c r="O85" s="22">
        <v>918</v>
      </c>
      <c r="P85" s="22">
        <v>0</v>
      </c>
      <c r="Q85" s="22">
        <v>0</v>
      </c>
      <c r="R85" s="22">
        <v>0</v>
      </c>
      <c r="S85" s="22">
        <v>214</v>
      </c>
      <c r="T85" s="22">
        <f t="shared" si="1"/>
        <v>23</v>
      </c>
      <c r="W85" s="5"/>
    </row>
    <row r="86" spans="1:23" s="4" customFormat="1" x14ac:dyDescent="0.2">
      <c r="A86" s="5">
        <v>990</v>
      </c>
      <c r="B86" s="20">
        <v>84</v>
      </c>
      <c r="C86" s="20">
        <v>99</v>
      </c>
      <c r="D86" s="20">
        <v>86</v>
      </c>
      <c r="E86" s="21" t="s">
        <v>134</v>
      </c>
      <c r="F86" s="21" t="s">
        <v>135</v>
      </c>
      <c r="G86" s="22">
        <v>1428</v>
      </c>
      <c r="H86" s="23" t="s">
        <v>73</v>
      </c>
      <c r="I86" s="23" t="s">
        <v>73</v>
      </c>
      <c r="J86" s="21">
        <v>0.20628594294200159</v>
      </c>
      <c r="K86" s="21">
        <v>1</v>
      </c>
      <c r="L86" s="21">
        <v>6</v>
      </c>
      <c r="M86" s="22">
        <v>0</v>
      </c>
      <c r="N86" s="22">
        <v>1428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f t="shared" si="1"/>
        <v>0</v>
      </c>
      <c r="W86" s="5"/>
    </row>
    <row r="87" spans="1:23" s="4" customFormat="1" x14ac:dyDescent="0.2">
      <c r="A87" s="5">
        <v>3467</v>
      </c>
      <c r="B87" s="20">
        <v>85</v>
      </c>
      <c r="C87" s="20">
        <v>99</v>
      </c>
      <c r="D87" s="20">
        <v>79</v>
      </c>
      <c r="E87" s="21" t="s">
        <v>136</v>
      </c>
      <c r="F87" s="21" t="s">
        <v>137</v>
      </c>
      <c r="G87" s="22">
        <v>1418</v>
      </c>
      <c r="H87" s="23" t="s">
        <v>73</v>
      </c>
      <c r="I87" s="23" t="s">
        <v>73</v>
      </c>
      <c r="J87" s="21">
        <v>0.17464108055781691</v>
      </c>
      <c r="K87" s="21">
        <v>2</v>
      </c>
      <c r="L87" s="21">
        <v>7</v>
      </c>
      <c r="M87" s="22">
        <v>0</v>
      </c>
      <c r="N87" s="22">
        <v>0</v>
      </c>
      <c r="O87" s="22">
        <v>0</v>
      </c>
      <c r="P87" s="22">
        <v>0</v>
      </c>
      <c r="Q87" s="22">
        <v>1418</v>
      </c>
      <c r="R87" s="22">
        <v>0</v>
      </c>
      <c r="S87" s="22">
        <v>0</v>
      </c>
      <c r="T87" s="22">
        <f t="shared" si="1"/>
        <v>0</v>
      </c>
      <c r="W87" s="5"/>
    </row>
    <row r="88" spans="1:23" s="4" customFormat="1" x14ac:dyDescent="0.2">
      <c r="A88" s="5">
        <v>1908</v>
      </c>
      <c r="B88" s="20">
        <v>86</v>
      </c>
      <c r="C88" s="20">
        <v>81</v>
      </c>
      <c r="D88" s="20">
        <v>85</v>
      </c>
      <c r="E88" s="21" t="s">
        <v>138</v>
      </c>
      <c r="F88" s="21" t="s">
        <v>26</v>
      </c>
      <c r="G88" s="22">
        <v>1384</v>
      </c>
      <c r="H88" s="23">
        <v>-78.963368293053662</v>
      </c>
      <c r="I88" s="23">
        <v>-82.676725342274381</v>
      </c>
      <c r="J88" s="21">
        <v>0.19763720720347636</v>
      </c>
      <c r="K88" s="21">
        <v>2</v>
      </c>
      <c r="L88" s="21">
        <v>7</v>
      </c>
      <c r="M88" s="22">
        <v>0</v>
      </c>
      <c r="N88" s="22">
        <v>122</v>
      </c>
      <c r="O88" s="22">
        <v>0</v>
      </c>
      <c r="P88" s="22">
        <v>0</v>
      </c>
      <c r="Q88" s="22">
        <v>764</v>
      </c>
      <c r="R88" s="22">
        <v>0</v>
      </c>
      <c r="S88" s="22">
        <v>80</v>
      </c>
      <c r="T88" s="22">
        <f t="shared" si="1"/>
        <v>418</v>
      </c>
      <c r="W88" s="5"/>
    </row>
    <row r="89" spans="1:23" s="4" customFormat="1" x14ac:dyDescent="0.2">
      <c r="A89" s="5">
        <v>3621</v>
      </c>
      <c r="B89" s="20">
        <v>87</v>
      </c>
      <c r="C89" s="20">
        <v>87</v>
      </c>
      <c r="D89" s="20">
        <v>126</v>
      </c>
      <c r="E89" s="21" t="s">
        <v>139</v>
      </c>
      <c r="F89" s="21" t="s">
        <v>26</v>
      </c>
      <c r="G89" s="22">
        <v>1272</v>
      </c>
      <c r="H89" s="23">
        <v>-35.496957403651116</v>
      </c>
      <c r="I89" s="23">
        <v>-35.496957403651116</v>
      </c>
      <c r="J89" s="21">
        <v>0.66893853338381926</v>
      </c>
      <c r="K89" s="21">
        <v>1</v>
      </c>
      <c r="L89" s="21">
        <v>6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f t="shared" si="1"/>
        <v>1272</v>
      </c>
      <c r="W89" s="5"/>
    </row>
    <row r="90" spans="1:23" s="4" customFormat="1" x14ac:dyDescent="0.2">
      <c r="A90" s="5">
        <v>2619</v>
      </c>
      <c r="B90" s="20">
        <v>88</v>
      </c>
      <c r="C90" s="20">
        <v>99</v>
      </c>
      <c r="D90" s="20">
        <v>103</v>
      </c>
      <c r="E90" s="21" t="s">
        <v>140</v>
      </c>
      <c r="F90" s="21" t="s">
        <v>66</v>
      </c>
      <c r="G90" s="22">
        <v>1214</v>
      </c>
      <c r="H90" s="23" t="s">
        <v>73</v>
      </c>
      <c r="I90" s="23" t="s">
        <v>73</v>
      </c>
      <c r="J90" s="21">
        <v>0.23756594705449538</v>
      </c>
      <c r="K90" s="21">
        <v>3</v>
      </c>
      <c r="L90" s="21">
        <v>7</v>
      </c>
      <c r="M90" s="22">
        <v>0</v>
      </c>
      <c r="N90" s="22">
        <v>4</v>
      </c>
      <c r="O90" s="22">
        <v>0</v>
      </c>
      <c r="P90" s="22">
        <v>0</v>
      </c>
      <c r="Q90" s="22">
        <v>1210</v>
      </c>
      <c r="R90" s="22">
        <v>0</v>
      </c>
      <c r="S90" s="22">
        <v>0</v>
      </c>
      <c r="T90" s="22">
        <f t="shared" si="1"/>
        <v>0</v>
      </c>
      <c r="W90" s="5"/>
    </row>
    <row r="91" spans="1:23" s="4" customFormat="1" x14ac:dyDescent="0.2">
      <c r="A91" s="5"/>
      <c r="B91" s="25"/>
      <c r="C91" s="25"/>
      <c r="D91" s="25"/>
      <c r="E91" s="26" t="s">
        <v>141</v>
      </c>
      <c r="F91" s="27"/>
      <c r="G91" s="2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3" s="4" customFormat="1" x14ac:dyDescent="0.2">
      <c r="A92" s="5"/>
      <c r="B92" s="25"/>
      <c r="C92" s="25"/>
      <c r="D92" s="25"/>
      <c r="E92" s="27" t="s">
        <v>142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3" s="4" customFormat="1" x14ac:dyDescent="0.2">
      <c r="A93" s="5"/>
      <c r="B93" s="25"/>
      <c r="C93" s="25"/>
      <c r="D93" s="25"/>
      <c r="E93" s="27" t="s">
        <v>143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3" s="4" customFormat="1" x14ac:dyDescent="0.2">
      <c r="A94" s="5"/>
      <c r="B94" s="25"/>
      <c r="C94" s="25"/>
      <c r="D94" s="25"/>
      <c r="E94" s="27" t="s">
        <v>144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3" s="4" customFormat="1" x14ac:dyDescent="0.2">
      <c r="A95" s="5"/>
      <c r="B95" s="25"/>
      <c r="C95" s="25"/>
      <c r="D95" s="25"/>
      <c r="E95" s="27" t="s">
        <v>145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</sheetData>
  <autoFilter ref="A3:U92"/>
  <mergeCells count="9">
    <mergeCell ref="K2:K3"/>
    <mergeCell ref="L2:L3"/>
    <mergeCell ref="M2:S2"/>
    <mergeCell ref="B2:C2"/>
    <mergeCell ref="E2:E3"/>
    <mergeCell ref="F2:F3"/>
    <mergeCell ref="G2:G3"/>
    <mergeCell ref="H2:I2"/>
    <mergeCell ref="J2:J3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топ-100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2017-03-31T10:41:52Z</dcterms:created>
  <dcterms:modified xsi:type="dcterms:W3CDTF">2017-03-31T10:43:04Z</dcterms:modified>
</cp:coreProperties>
</file>