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Таблица2" sheetId="1" r:id="rId1"/>
  </sheets>
  <definedNames>
    <definedName name="_xlnm._FilterDatabase" localSheetId="0" hidden="1">'Таблица2'!$A$3:$M$103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<sst xmlns="http://schemas.openxmlformats.org/spreadsheetml/2006/main" count="179" uniqueCount="125">
  <si>
    <t>Место по активам</t>
  </si>
  <si>
    <t>Банк</t>
  </si>
  <si>
    <t>Город</t>
  </si>
  <si>
    <t>На 01.01.14, млн руб.</t>
  </si>
  <si>
    <t>Изменение за год, %</t>
  </si>
  <si>
    <t>ХАНТЫ-МАНСИЙСКИЙ БАНК</t>
  </si>
  <si>
    <t>Ханты-Мансийск</t>
  </si>
  <si>
    <t>УБРИР</t>
  </si>
  <si>
    <t>Екатеринбург</t>
  </si>
  <si>
    <t>СКБ-БАНК</t>
  </si>
  <si>
    <t>ЗАПСИБКОМБАНК</t>
  </si>
  <si>
    <t>Тюмень</t>
  </si>
  <si>
    <t>СУРГУТНЕФТЕГАЗБАНК</t>
  </si>
  <si>
    <t>Сургут</t>
  </si>
  <si>
    <t>ЮГРА</t>
  </si>
  <si>
    <t>Мегион</t>
  </si>
  <si>
    <t>МЕТКОМБАНК</t>
  </si>
  <si>
    <t>Каменск-Уральский</t>
  </si>
  <si>
    <t>ЧЕЛЯБИНВЕСТБАНК</t>
  </si>
  <si>
    <t>Челябинск</t>
  </si>
  <si>
    <t>ЧЕЛИНДБАНК</t>
  </si>
  <si>
    <t>КОЛЬЦО УРАЛА</t>
  </si>
  <si>
    <t>БЫСТРОБАНК</t>
  </si>
  <si>
    <t>Ижевск</t>
  </si>
  <si>
    <t>УРАЛ ФД</t>
  </si>
  <si>
    <t>Пермь</t>
  </si>
  <si>
    <t>КРЕДИТ УРАЛ БАНК</t>
  </si>
  <si>
    <t>Магнитогорск</t>
  </si>
  <si>
    <t>УРАЛТРАНСБАНК</t>
  </si>
  <si>
    <t>ФОРШТАДТ</t>
  </si>
  <si>
    <t>Оренбург</t>
  </si>
  <si>
    <t>ИНВЕСТКАПИТАЛБАНК</t>
  </si>
  <si>
    <t>Уфа</t>
  </si>
  <si>
    <t>ВУЗ-БАНК</t>
  </si>
  <si>
    <t>СОЦИНВЕСТБАНК</t>
  </si>
  <si>
    <t>БАНК24.РУ</t>
  </si>
  <si>
    <t>ЕКАТЕРИНБУРГ</t>
  </si>
  <si>
    <t>ЭКОПРОМБАНК</t>
  </si>
  <si>
    <t>БАНК ОРЕНБУРГ</t>
  </si>
  <si>
    <t>БАШКОМСНАББАНК</t>
  </si>
  <si>
    <t>УГЛЕМЕТБАНК</t>
  </si>
  <si>
    <t>НИКО-БАНК</t>
  </si>
  <si>
    <t>ПРОМТРАНСБАНК</t>
  </si>
  <si>
    <t>СНЕЖИНСКИЙ</t>
  </si>
  <si>
    <t>Снежинск</t>
  </si>
  <si>
    <t>ИЖКОМБАНК</t>
  </si>
  <si>
    <t>УРАЛЬСКИЙ КАПИТАЛ</t>
  </si>
  <si>
    <t>АФ БАНК</t>
  </si>
  <si>
    <t>РУСЬ</t>
  </si>
  <si>
    <t>УРАЛЬСКИЙ МЕЖРЕГИОНАЛЬНЫЙ БАНК</t>
  </si>
  <si>
    <t>РЕГИОНАЛЬНЫЙ БАНК РАЗВИТИЯ</t>
  </si>
  <si>
    <t>СИБНЕФТЕБАНК</t>
  </si>
  <si>
    <t>СТРОЙЛЕСБАНК</t>
  </si>
  <si>
    <t>МОЙ БАНК. ИПОТЕКА</t>
  </si>
  <si>
    <t>ТЮМЕНЬАГРОПРОМБАНК</t>
  </si>
  <si>
    <t>НЕЙВА</t>
  </si>
  <si>
    <t>ЕРМАК</t>
  </si>
  <si>
    <t>Нижневартовск</t>
  </si>
  <si>
    <t>АККОБАНК</t>
  </si>
  <si>
    <t>СИБИРСКИЙ БАНК РЕКОНСТРУКЦИИ И РАЗВИТИЯ</t>
  </si>
  <si>
    <t>УРАЛПРОМБАНК</t>
  </si>
  <si>
    <t>СБЕРИНВЕСТБАНК</t>
  </si>
  <si>
    <t>ПРОФЕССИОНАЛЬНЫЙ ИВЕСТИЦИОННЫЙ БАНК</t>
  </si>
  <si>
    <t>ТАУРУС БАНК</t>
  </si>
  <si>
    <t>РЕЗЕРВ</t>
  </si>
  <si>
    <t>ПУРПЕ</t>
  </si>
  <si>
    <t>ПЕРМЬ</t>
  </si>
  <si>
    <t>ТАГИЛБАНК</t>
  </si>
  <si>
    <t>Нижний Тагил</t>
  </si>
  <si>
    <t>ПРИОБЬЕ</t>
  </si>
  <si>
    <t>ПОЧТОБАНК</t>
  </si>
  <si>
    <t>УРАЛПРИВАТБАНК</t>
  </si>
  <si>
    <t>КЕТОВСКИЙ</t>
  </si>
  <si>
    <t>Кетово</t>
  </si>
  <si>
    <t>АКЦЕНТ</t>
  </si>
  <si>
    <t>Орск</t>
  </si>
  <si>
    <t>УРАЛФИНАНС</t>
  </si>
  <si>
    <t>ПЛАТО-БАНК</t>
  </si>
  <si>
    <t>СПУТНИК</t>
  </si>
  <si>
    <t>Бугуруслан</t>
  </si>
  <si>
    <t>ПРИПОЛЯРНЫЙ</t>
  </si>
  <si>
    <t>КУРГАН</t>
  </si>
  <si>
    <t>Курган</t>
  </si>
  <si>
    <t>ПЛАТЕЖНЫЙ СЕРВИСНЫЙ БАНК</t>
  </si>
  <si>
    <t>БУЗУЛУКБАНК</t>
  </si>
  <si>
    <t>Бузулук</t>
  </si>
  <si>
    <t>СУРГУТСКИЙ ЦЕНТРАЛЬНЫЙ</t>
  </si>
  <si>
    <t>ПЕРВОУРАЛЬСКБАНК</t>
  </si>
  <si>
    <t>Первоуральск</t>
  </si>
  <si>
    <t>НСТ-БАНК</t>
  </si>
  <si>
    <t>Новотроицк</t>
  </si>
  <si>
    <t>БАШПРОМБАНК</t>
  </si>
  <si>
    <t>ДРУЖБА</t>
  </si>
  <si>
    <t>Кредиты всего</t>
  </si>
  <si>
    <t>Кредиты предприятиям (без просроченных)</t>
  </si>
  <si>
    <t>в т.ч. кредиты ИП</t>
  </si>
  <si>
    <t>Потребительские кредиты  (без просроченных)</t>
  </si>
  <si>
    <t>Изменение  за год, %</t>
  </si>
  <si>
    <t>Доля просрочки, %</t>
  </si>
  <si>
    <t>СБЕРБАНК РОССИИ – филиалы 1)</t>
  </si>
  <si>
    <t>ГАЗПРОМБАНК – филиалы</t>
  </si>
  <si>
    <t>ХАНТЫ-МАНСИЙСКИЙ БАНК – Урал 2)</t>
  </si>
  <si>
    <t>ВТБ 24 – филиалы</t>
  </si>
  <si>
    <t>УБРИР – Урал</t>
  </si>
  <si>
    <t>СКБ-БАНК – Урал</t>
  </si>
  <si>
    <t>АЛЬФА-БАНК – филиалы</t>
  </si>
  <si>
    <t>—</t>
  </si>
  <si>
    <t>в 10 раз</t>
  </si>
  <si>
    <t>ВТБ – филиалы</t>
  </si>
  <si>
    <t>ХКФ БАНК – филиалы</t>
  </si>
  <si>
    <t>КОЛЬЦО УРАЛА  – Урал</t>
  </si>
  <si>
    <t>РОСБАНК – филиалы</t>
  </si>
  <si>
    <t>МТС-БАНК – филиалы</t>
  </si>
  <si>
    <t>ЗЕНИТ – филиалы</t>
  </si>
  <si>
    <t>ОТКРЫТИЕ – филиалы</t>
  </si>
  <si>
    <t>СВЯЗЬ-БАНК – филиалы</t>
  </si>
  <si>
    <t>ИНТЕЗА – филиалы</t>
  </si>
  <si>
    <t>НОМОС-БАНК – филиалы</t>
  </si>
  <si>
    <t>АГРОПРОМКРЕДИТ – филиалы</t>
  </si>
  <si>
    <t>ПОЙДЁМ! – филиалы</t>
  </si>
  <si>
    <t>БИНБАНК – филиалы</t>
  </si>
  <si>
    <t>1) Для филиалов место не определено, региональный охват филиалов дан на сайте  www.expert-ural.com, в большинстве случаев это не весь Урал</t>
  </si>
  <si>
    <t>2) По крупнейшим банкам отдельно указаны показатели по уральскому региону, полученные от самих банков</t>
  </si>
  <si>
    <r>
      <t xml:space="preserve">Место </t>
    </r>
    <r>
      <rPr>
        <vertAlign val="superscript"/>
        <sz val="10"/>
        <rFont val="Arial Cyr"/>
        <family val="0"/>
      </rPr>
      <t>1)</t>
    </r>
  </si>
  <si>
    <t>Банки и филиалы по величине кредитного портфеля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</si>
</sst>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"/>
    <numFmt numFmtId="165" formatCode="#,##0,"/>
    <numFmt numFmtId="166" formatCode="0.0%"/>
    <numFmt numFmtId="167" formatCode="0.000"/>
    <numFmt numFmtId="168" formatCode="0.0000"/>
    <numFmt numFmtId="169" formatCode="0.0"/>
    <numFmt numFmtId="170" formatCode="#,##0.0"/>
    <numFmt numFmtId="171" formatCode="#,##0.0,"/>
    <numFmt numFmtId="172" formatCode="0.000%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,,"/>
    <numFmt numFmtId="183" formatCode="0.000000"/>
    <numFmt numFmtId="184" formatCode="0.00000"/>
    <numFmt numFmtId="185" formatCode="mmm/yyyy"/>
    <numFmt numFmtId="186" formatCode="#,##0.000"/>
    <numFmt numFmtId="187" formatCode="#,##0,,"/>
    <numFmt numFmtId="188" formatCode="#,##0.0000"/>
    <numFmt numFmtId="189" formatCode="0.000000000000000%"/>
    <numFmt numFmtId="190" formatCode="_-* #,##0&quot;р&quot;_-;\-* #,##0&quot;р&quot;_-;_-* &quot;-&quot;&quot;р&quot;_-;_-@_-"/>
    <numFmt numFmtId="191" formatCode="_-* #,##0_р_-;\-* #,##0_р_-;_-* &quot;-&quot;_р_-;_-@_-"/>
    <numFmt numFmtId="192" formatCode="_-* #,##0.00&quot;р&quot;_-;\-* #,##0.00&quot;р&quot;_-;_-* &quot;-&quot;??&quot;р&quot;_-;_-@_-"/>
    <numFmt numFmtId="193" formatCode="_-* #,##0.00_р_-;\-* #,##0.00_р_-;_-* &quot;-&quot;??_р_-;_-@_-"/>
    <numFmt numFmtId="194" formatCode="\+##;\-##;0"/>
    <numFmt numFmtId="195" formatCode="000\ 00"/>
    <numFmt numFmtId="196" formatCode="#,##0_0_0"/>
    <numFmt numFmtId="197" formatCode="_-* #,##0.0_р_-;\-* #,##0.0_р_-;_-* &quot;-&quot;??_р_-;_-@_-"/>
    <numFmt numFmtId="198" formatCode="_-* #,##0_р_-;\-* #,##0_р_-;_-* &quot;-&quot;??_р_-;_-@_-"/>
    <numFmt numFmtId="199" formatCode="000"/>
    <numFmt numFmtId="200" formatCode="00"/>
    <numFmt numFmtId="201" formatCode="0*100"/>
    <numFmt numFmtId="202" formatCode="*100"/>
    <numFmt numFmtId="203" formatCode="\100"/>
    <numFmt numFmtId="204" formatCode="\=\100"/>
    <numFmt numFmtId="205" formatCode="\=*100"/>
    <numFmt numFmtId="206" formatCode="#"/>
    <numFmt numFmtId="207" formatCode="\ 0"/>
    <numFmt numFmtId="208" formatCode="\ 0.0"/>
    <numFmt numFmtId="209" formatCode="0.0,"/>
    <numFmt numFmtId="210" formatCode="0.0000000"/>
    <numFmt numFmtId="211" formatCode="#,##0.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vertAlign val="superscript"/>
      <sz val="10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9" fontId="4" fillId="0" borderId="8">
      <alignment/>
      <protection/>
    </xf>
    <xf numFmtId="0" fontId="4" fillId="0" borderId="0">
      <alignment wrapText="1"/>
      <protection/>
    </xf>
    <xf numFmtId="0" fontId="14" fillId="3" borderId="0" applyNumberFormat="0" applyBorder="0" applyAlignment="0" applyProtection="0"/>
    <xf numFmtId="194" fontId="2" fillId="0" borderId="9" applyFont="0" applyFill="0" applyBorder="0" applyAlignment="0" applyProtection="0"/>
    <xf numFmtId="0" fontId="2" fillId="0" borderId="9" applyFon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195" fontId="0" fillId="0" borderId="12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/>
    </xf>
    <xf numFmtId="0" fontId="6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16" xfId="0" applyBorder="1" applyAlignment="1">
      <alignment vertical="top" wrapText="1"/>
    </xf>
    <xf numFmtId="0" fontId="0" fillId="0" borderId="17" xfId="0" applyFont="1" applyBorder="1" applyAlignment="1">
      <alignment vertical="top"/>
    </xf>
    <xf numFmtId="0" fontId="0" fillId="0" borderId="18" xfId="0" applyBorder="1" applyAlignment="1">
      <alignment/>
    </xf>
    <xf numFmtId="0" fontId="0" fillId="0" borderId="19" xfId="0" applyFont="1" applyFill="1" applyBorder="1" applyAlignment="1">
      <alignment vertical="top" wrapText="1"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]Модуль3" xfId="53"/>
    <cellStyle name="Followed Hyperlink" xfId="54"/>
    <cellStyle name="Перенос" xfId="55"/>
    <cellStyle name="Перенос слов" xfId="56"/>
    <cellStyle name="Плохой" xfId="57"/>
    <cellStyle name="Плюс-Минус" xfId="58"/>
    <cellStyle name="Плюс-Минус Цветной" xfId="59"/>
    <cellStyle name="Пояснение" xfId="60"/>
    <cellStyle name="Примечание" xfId="61"/>
    <cellStyle name="Percent" xfId="62"/>
    <cellStyle name="Связанная ячейка" xfId="63"/>
    <cellStyle name="Счет" xfId="64"/>
    <cellStyle name="Текст предупреждения" xfId="65"/>
    <cellStyle name="Тысячи (/1000)" xfId="66"/>
    <cellStyle name="Тысячи [раздел.]" xfId="67"/>
    <cellStyle name="Comma" xfId="68"/>
    <cellStyle name="Comma [0]" xfId="69"/>
    <cellStyle name="Хороший" xfId="70"/>
    <cellStyle name="Число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P103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1" width="9.00390625" style="0" customWidth="1"/>
    <col min="2" max="2" width="8.375" style="0" customWidth="1"/>
    <col min="3" max="3" width="17.625" style="0" customWidth="1"/>
    <col min="4" max="5" width="14.00390625" style="0" customWidth="1"/>
    <col min="6" max="6" width="11.125" style="0" customWidth="1"/>
    <col min="7" max="7" width="10.375" style="0" customWidth="1"/>
    <col min="10" max="10" width="9.25390625" style="0" customWidth="1"/>
    <col min="11" max="11" width="10.625" style="0" customWidth="1"/>
    <col min="12" max="12" width="11.625" style="0" customWidth="1"/>
  </cols>
  <sheetData>
    <row r="1" ht="12.75">
      <c r="B1" t="s">
        <v>124</v>
      </c>
    </row>
    <row r="2" spans="1:13" ht="38.25">
      <c r="A2" s="2" t="s">
        <v>123</v>
      </c>
      <c r="B2" s="2" t="s">
        <v>0</v>
      </c>
      <c r="C2" s="2" t="s">
        <v>1</v>
      </c>
      <c r="D2" s="2" t="s">
        <v>2</v>
      </c>
      <c r="E2" s="11" t="s">
        <v>93</v>
      </c>
      <c r="F2" s="12" t="s">
        <v>94</v>
      </c>
      <c r="G2" s="13"/>
      <c r="H2" s="13"/>
      <c r="I2" s="12" t="s">
        <v>95</v>
      </c>
      <c r="J2" s="13"/>
      <c r="K2" s="12" t="s">
        <v>96</v>
      </c>
      <c r="L2" s="13"/>
      <c r="M2" s="3"/>
    </row>
    <row r="3" spans="1:14" ht="38.25">
      <c r="A3" s="4"/>
      <c r="B3" s="5"/>
      <c r="C3" s="5"/>
      <c r="D3" s="5"/>
      <c r="E3" s="6" t="s">
        <v>3</v>
      </c>
      <c r="F3" s="6" t="s">
        <v>3</v>
      </c>
      <c r="G3" s="7" t="s">
        <v>97</v>
      </c>
      <c r="H3" s="7" t="s">
        <v>98</v>
      </c>
      <c r="I3" s="6" t="s">
        <v>3</v>
      </c>
      <c r="J3" s="7" t="s">
        <v>97</v>
      </c>
      <c r="K3" s="6" t="s">
        <v>3</v>
      </c>
      <c r="L3" s="7" t="s">
        <v>4</v>
      </c>
      <c r="M3" s="7" t="s">
        <v>98</v>
      </c>
      <c r="N3" s="14"/>
    </row>
    <row r="4" spans="3:16" ht="12.75">
      <c r="C4" s="1" t="s">
        <v>99</v>
      </c>
      <c r="D4" s="1"/>
      <c r="E4" s="8">
        <f aca="true" t="shared" si="0" ref="E4:E13">F4+K4</f>
        <v>708972943</v>
      </c>
      <c r="F4" s="8">
        <v>427151828</v>
      </c>
      <c r="G4" s="9">
        <v>15.702974759372019</v>
      </c>
      <c r="H4" s="15">
        <v>1.7136523558997498</v>
      </c>
      <c r="I4" s="8">
        <v>17891596</v>
      </c>
      <c r="J4" s="9">
        <v>9.592520637726185</v>
      </c>
      <c r="K4" s="8">
        <v>281821115</v>
      </c>
      <c r="L4" s="10">
        <v>37.13984734130648</v>
      </c>
      <c r="M4" s="15">
        <v>1.4741543575193727</v>
      </c>
      <c r="O4" s="8"/>
      <c r="P4" s="8"/>
    </row>
    <row r="5" spans="3:16" ht="12.75">
      <c r="C5" s="1" t="s">
        <v>100</v>
      </c>
      <c r="D5" s="1"/>
      <c r="E5" s="8">
        <f t="shared" si="0"/>
        <v>379998457.52668005</v>
      </c>
      <c r="F5" s="8">
        <v>325609413.46338004</v>
      </c>
      <c r="G5" s="9">
        <v>44.12472449229965</v>
      </c>
      <c r="H5" s="15">
        <v>1.9967889144317635E-05</v>
      </c>
      <c r="I5" s="8">
        <v>0</v>
      </c>
      <c r="J5" s="9">
        <v>0</v>
      </c>
      <c r="K5" s="8">
        <v>54389044.063300006</v>
      </c>
      <c r="L5" s="10">
        <v>47.461249482313825</v>
      </c>
      <c r="M5" s="15">
        <v>0.3363964771756368</v>
      </c>
      <c r="O5" s="8"/>
      <c r="P5" s="8"/>
    </row>
    <row r="6" spans="1:16" ht="12.75">
      <c r="A6">
        <v>1</v>
      </c>
      <c r="B6">
        <v>1</v>
      </c>
      <c r="C6" s="1" t="s">
        <v>5</v>
      </c>
      <c r="D6" s="1" t="s">
        <v>6</v>
      </c>
      <c r="E6" s="8">
        <f t="shared" si="0"/>
        <v>193218921</v>
      </c>
      <c r="F6" s="8">
        <v>120561926</v>
      </c>
      <c r="G6" s="9">
        <v>11.274248383579529</v>
      </c>
      <c r="H6" s="15">
        <v>4.899218801685721</v>
      </c>
      <c r="I6" s="8">
        <v>6602436</v>
      </c>
      <c r="J6" s="9">
        <v>35.43680716811036</v>
      </c>
      <c r="K6" s="8">
        <v>72656995</v>
      </c>
      <c r="L6" s="10">
        <v>20.112211531345086</v>
      </c>
      <c r="M6" s="15">
        <v>1.9365167222632411</v>
      </c>
      <c r="O6" s="8"/>
      <c r="P6" s="8"/>
    </row>
    <row r="7" spans="3:16" ht="12.75">
      <c r="C7" s="1" t="s">
        <v>101</v>
      </c>
      <c r="D7" s="1"/>
      <c r="E7" s="8">
        <f t="shared" si="0"/>
        <v>168796182.66386998</v>
      </c>
      <c r="F7" s="8">
        <v>100108932.90521999</v>
      </c>
      <c r="G7" s="9">
        <v>30.284201677112087</v>
      </c>
      <c r="H7" s="15">
        <v>1.742877151183157</v>
      </c>
      <c r="I7" s="8">
        <v>6536219.654999999</v>
      </c>
      <c r="J7" s="9">
        <v>36.57931859056562</v>
      </c>
      <c r="K7" s="8">
        <v>68687249.75865</v>
      </c>
      <c r="L7" s="10">
        <v>29.07421211320219</v>
      </c>
      <c r="M7" s="15">
        <v>1.7114806918521293</v>
      </c>
      <c r="O7" s="8"/>
      <c r="P7" s="8"/>
    </row>
    <row r="8" spans="3:16" ht="12.75">
      <c r="C8" s="1" t="s">
        <v>102</v>
      </c>
      <c r="D8" s="1"/>
      <c r="E8" s="8">
        <f t="shared" si="0"/>
        <v>108619267</v>
      </c>
      <c r="F8" s="8">
        <v>13980793</v>
      </c>
      <c r="G8" s="9">
        <v>36.62316211715156</v>
      </c>
      <c r="H8" s="15">
        <v>7.453177803473474</v>
      </c>
      <c r="I8" s="8">
        <v>6185273</v>
      </c>
      <c r="J8" s="9">
        <v>30.262592319668403</v>
      </c>
      <c r="K8" s="8">
        <v>94638474</v>
      </c>
      <c r="L8" s="10">
        <v>25.560759093364492</v>
      </c>
      <c r="M8" s="15">
        <v>6.39802466580396</v>
      </c>
      <c r="O8" s="8"/>
      <c r="P8" s="8"/>
    </row>
    <row r="9" spans="1:16" ht="12.75">
      <c r="A9">
        <v>2</v>
      </c>
      <c r="B9">
        <v>2</v>
      </c>
      <c r="C9" s="1" t="s">
        <v>7</v>
      </c>
      <c r="D9" s="1" t="s">
        <v>8</v>
      </c>
      <c r="E9" s="8">
        <f t="shared" si="0"/>
        <v>103613054</v>
      </c>
      <c r="F9" s="8">
        <v>42527222</v>
      </c>
      <c r="G9" s="9">
        <v>-1.4552965607273927</v>
      </c>
      <c r="H9" s="15">
        <v>2.648288325847048</v>
      </c>
      <c r="I9" s="8">
        <v>5136588</v>
      </c>
      <c r="J9" s="9">
        <v>67.90707328910547</v>
      </c>
      <c r="K9" s="8">
        <v>61085832</v>
      </c>
      <c r="L9" s="10">
        <v>84.53470126508996</v>
      </c>
      <c r="M9" s="15">
        <v>2.561009838611902</v>
      </c>
      <c r="O9" s="8"/>
      <c r="P9" s="8"/>
    </row>
    <row r="10" spans="1:16" ht="12.75">
      <c r="A10">
        <v>3</v>
      </c>
      <c r="B10">
        <v>3</v>
      </c>
      <c r="C10" s="1" t="s">
        <v>9</v>
      </c>
      <c r="D10" s="1" t="s">
        <v>8</v>
      </c>
      <c r="E10" s="8">
        <f t="shared" si="0"/>
        <v>93421422</v>
      </c>
      <c r="F10" s="8">
        <v>27329657</v>
      </c>
      <c r="G10" s="9">
        <v>-7.547065325025677</v>
      </c>
      <c r="H10" s="15">
        <v>6.23091871316052</v>
      </c>
      <c r="I10" s="8">
        <v>13903759</v>
      </c>
      <c r="J10" s="9">
        <v>-8.347925584397021</v>
      </c>
      <c r="K10" s="8">
        <v>66091765</v>
      </c>
      <c r="L10" s="10">
        <v>8.416873119097865</v>
      </c>
      <c r="M10" s="15">
        <v>3.254308457019302</v>
      </c>
      <c r="O10" s="8"/>
      <c r="P10" s="8"/>
    </row>
    <row r="11" spans="3:16" ht="12.75">
      <c r="C11" s="1" t="s">
        <v>103</v>
      </c>
      <c r="D11" s="1"/>
      <c r="E11" s="8">
        <f t="shared" si="0"/>
        <v>79485861.97355995</v>
      </c>
      <c r="F11" s="8">
        <v>39669186.907109946</v>
      </c>
      <c r="G11" s="9">
        <v>-3.9861040700050068</v>
      </c>
      <c r="H11" s="15">
        <v>2.852952238830866</v>
      </c>
      <c r="I11" s="8">
        <v>2581512.91819</v>
      </c>
      <c r="J11" s="9">
        <v>23.733141205406135</v>
      </c>
      <c r="K11" s="8">
        <v>39816675.06645</v>
      </c>
      <c r="L11" s="10">
        <v>64.92354617463239</v>
      </c>
      <c r="M11" s="15">
        <v>2.4143610315241695</v>
      </c>
      <c r="O11" s="8"/>
      <c r="P11" s="8"/>
    </row>
    <row r="12" spans="1:16" ht="12.75">
      <c r="A12">
        <v>4</v>
      </c>
      <c r="B12">
        <v>4</v>
      </c>
      <c r="C12" s="1" t="s">
        <v>10</v>
      </c>
      <c r="D12" s="1" t="s">
        <v>11</v>
      </c>
      <c r="E12" s="8">
        <f t="shared" si="0"/>
        <v>68939014</v>
      </c>
      <c r="F12" s="8">
        <v>20489587</v>
      </c>
      <c r="G12" s="9">
        <v>11.544634159433476</v>
      </c>
      <c r="H12" s="15">
        <v>4.69071606996689</v>
      </c>
      <c r="I12" s="8">
        <v>1700256</v>
      </c>
      <c r="J12" s="9">
        <v>25.925860092233528</v>
      </c>
      <c r="K12" s="8">
        <v>48449427</v>
      </c>
      <c r="L12" s="10">
        <v>27.6009153452595</v>
      </c>
      <c r="M12" s="15">
        <v>0.6456305789830028</v>
      </c>
      <c r="O12" s="8"/>
      <c r="P12" s="8"/>
    </row>
    <row r="13" spans="3:16" ht="12.75">
      <c r="C13" s="1" t="s">
        <v>104</v>
      </c>
      <c r="D13" s="1"/>
      <c r="E13" s="8">
        <f t="shared" si="0"/>
        <v>58756676.60532402</v>
      </c>
      <c r="F13" s="8">
        <v>17563610.179384023</v>
      </c>
      <c r="G13" s="9">
        <v>-16.049248534774456</v>
      </c>
      <c r="H13" s="15">
        <v>1.6608399272390433</v>
      </c>
      <c r="I13" s="8">
        <v>7920936.59739</v>
      </c>
      <c r="J13" s="9">
        <v>-10.334278062449954</v>
      </c>
      <c r="K13" s="8">
        <v>41193066.42594</v>
      </c>
      <c r="L13" s="10">
        <v>5.191988418396416</v>
      </c>
      <c r="M13" s="15">
        <v>0.7874539084266724</v>
      </c>
      <c r="O13" s="8"/>
      <c r="P13" s="8"/>
    </row>
    <row r="14" spans="3:16" ht="12.75">
      <c r="C14" s="1" t="s">
        <v>105</v>
      </c>
      <c r="D14" s="1"/>
      <c r="E14" s="8">
        <f>F14</f>
        <v>53103380</v>
      </c>
      <c r="F14" s="8">
        <v>53103380</v>
      </c>
      <c r="G14" s="9">
        <v>-0.20976789104306778</v>
      </c>
      <c r="H14" s="15">
        <v>3.4630911623085723</v>
      </c>
      <c r="I14" s="8">
        <v>141242</v>
      </c>
      <c r="J14" s="9">
        <v>187.1472716919022</v>
      </c>
      <c r="K14" s="8" t="s">
        <v>106</v>
      </c>
      <c r="L14" s="8" t="s">
        <v>106</v>
      </c>
      <c r="M14" s="8" t="s">
        <v>106</v>
      </c>
      <c r="O14" s="8"/>
      <c r="P14" s="8"/>
    </row>
    <row r="15" spans="1:16" ht="12.75">
      <c r="A15">
        <v>5</v>
      </c>
      <c r="B15">
        <v>6</v>
      </c>
      <c r="C15" s="1" t="s">
        <v>14</v>
      </c>
      <c r="D15" s="1" t="s">
        <v>15</v>
      </c>
      <c r="E15" s="8">
        <f aca="true" t="shared" si="1" ref="E15:E46">F15+K15</f>
        <v>45380661</v>
      </c>
      <c r="F15" s="8">
        <v>45004034</v>
      </c>
      <c r="G15" s="9" t="s">
        <v>107</v>
      </c>
      <c r="H15" s="15">
        <v>1.6241920190095738</v>
      </c>
      <c r="I15" s="8">
        <v>42570</v>
      </c>
      <c r="J15" s="9">
        <v>9.510457129382594</v>
      </c>
      <c r="K15" s="8">
        <v>376627</v>
      </c>
      <c r="L15" s="10">
        <v>12.899812346744847</v>
      </c>
      <c r="M15" s="15">
        <v>10.399438549745446</v>
      </c>
      <c r="O15" s="8"/>
      <c r="P15" s="8"/>
    </row>
    <row r="16" spans="3:16" ht="12.75">
      <c r="C16" s="1" t="s">
        <v>108</v>
      </c>
      <c r="D16" s="1"/>
      <c r="E16" s="8">
        <f t="shared" si="1"/>
        <v>44540994</v>
      </c>
      <c r="F16" s="8">
        <v>44540994</v>
      </c>
      <c r="G16" s="9">
        <v>86.90448185602463</v>
      </c>
      <c r="H16" s="8" t="s">
        <v>106</v>
      </c>
      <c r="I16" s="8">
        <v>0</v>
      </c>
      <c r="J16" s="9">
        <v>0</v>
      </c>
      <c r="K16" s="8">
        <v>0</v>
      </c>
      <c r="L16" s="10">
        <v>0</v>
      </c>
      <c r="M16" s="15">
        <v>0</v>
      </c>
      <c r="O16" s="8"/>
      <c r="P16" s="8"/>
    </row>
    <row r="17" spans="3:16" ht="12.75">
      <c r="C17" s="1" t="s">
        <v>109</v>
      </c>
      <c r="D17" s="1"/>
      <c r="E17" s="8">
        <f t="shared" si="1"/>
        <v>43639788.68172</v>
      </c>
      <c r="F17" s="8">
        <v>0</v>
      </c>
      <c r="G17" s="9">
        <v>0</v>
      </c>
      <c r="H17" s="15">
        <v>0</v>
      </c>
      <c r="I17" s="8">
        <v>0</v>
      </c>
      <c r="J17" s="9">
        <v>0</v>
      </c>
      <c r="K17" s="8">
        <v>43639788.68172</v>
      </c>
      <c r="L17" s="10">
        <v>15.466919688216885</v>
      </c>
      <c r="M17" s="15">
        <v>2.7336478227775136E-07</v>
      </c>
      <c r="O17" s="8"/>
      <c r="P17" s="8"/>
    </row>
    <row r="18" spans="1:16" ht="12.75">
      <c r="A18">
        <v>6</v>
      </c>
      <c r="B18">
        <v>5</v>
      </c>
      <c r="C18" s="1" t="s">
        <v>12</v>
      </c>
      <c r="D18" s="1" t="s">
        <v>13</v>
      </c>
      <c r="E18" s="8">
        <f t="shared" si="1"/>
        <v>32155101</v>
      </c>
      <c r="F18" s="8">
        <v>17422355</v>
      </c>
      <c r="G18" s="9">
        <v>44.76313695375572</v>
      </c>
      <c r="H18" s="15">
        <v>11.049629741800032</v>
      </c>
      <c r="I18" s="8">
        <v>152317</v>
      </c>
      <c r="J18" s="9">
        <v>93.54129605980253</v>
      </c>
      <c r="K18" s="8">
        <v>14732746</v>
      </c>
      <c r="L18" s="10">
        <v>39.0405854886427</v>
      </c>
      <c r="M18" s="15">
        <v>0.9762140536888491</v>
      </c>
      <c r="O18" s="8"/>
      <c r="P18" s="8"/>
    </row>
    <row r="19" spans="1:16" ht="12.75">
      <c r="A19">
        <v>7</v>
      </c>
      <c r="B19">
        <v>11</v>
      </c>
      <c r="C19" s="1" t="s">
        <v>22</v>
      </c>
      <c r="D19" s="1" t="s">
        <v>23</v>
      </c>
      <c r="E19" s="8">
        <f t="shared" si="1"/>
        <v>23902122</v>
      </c>
      <c r="F19" s="8">
        <v>4561740</v>
      </c>
      <c r="G19" s="9">
        <v>3.1617182629036242</v>
      </c>
      <c r="H19" s="15">
        <v>0.4099318919676534</v>
      </c>
      <c r="I19" s="8">
        <v>211231</v>
      </c>
      <c r="J19" s="9">
        <v>-35.19984784005056</v>
      </c>
      <c r="K19" s="8">
        <v>19340382</v>
      </c>
      <c r="L19" s="10">
        <v>96.56515777599556</v>
      </c>
      <c r="M19" s="15">
        <v>3.0130550675379872</v>
      </c>
      <c r="O19" s="8"/>
      <c r="P19" s="8"/>
    </row>
    <row r="20" spans="1:16" ht="12.75">
      <c r="A20">
        <v>8</v>
      </c>
      <c r="B20">
        <v>10</v>
      </c>
      <c r="C20" s="1" t="s">
        <v>21</v>
      </c>
      <c r="D20" s="1" t="s">
        <v>8</v>
      </c>
      <c r="E20" s="8">
        <f t="shared" si="1"/>
        <v>23701260</v>
      </c>
      <c r="F20" s="8">
        <v>10218843</v>
      </c>
      <c r="G20" s="9">
        <v>2.65073812931296</v>
      </c>
      <c r="H20" s="15">
        <v>5.584042672713914</v>
      </c>
      <c r="I20" s="8">
        <v>988623</v>
      </c>
      <c r="J20" s="9">
        <v>73.79998874866602</v>
      </c>
      <c r="K20" s="8">
        <v>13482417</v>
      </c>
      <c r="L20" s="10">
        <v>9.023841455352915</v>
      </c>
      <c r="M20" s="15">
        <v>4.09999325690591</v>
      </c>
      <c r="O20" s="8"/>
      <c r="P20" s="8"/>
    </row>
    <row r="21" spans="1:16" ht="12.75">
      <c r="A21">
        <v>9</v>
      </c>
      <c r="B21">
        <v>9</v>
      </c>
      <c r="C21" s="1" t="s">
        <v>20</v>
      </c>
      <c r="D21" s="1" t="s">
        <v>19</v>
      </c>
      <c r="E21" s="8">
        <f t="shared" si="1"/>
        <v>22670858</v>
      </c>
      <c r="F21" s="8">
        <v>12122318</v>
      </c>
      <c r="G21" s="9">
        <v>1.6916510173679808</v>
      </c>
      <c r="H21" s="15">
        <v>5.541937165451946</v>
      </c>
      <c r="I21" s="8">
        <v>1100581</v>
      </c>
      <c r="J21" s="9">
        <v>1.2548979199411423</v>
      </c>
      <c r="K21" s="8">
        <v>10548540</v>
      </c>
      <c r="L21" s="10">
        <v>25.38586749669732</v>
      </c>
      <c r="M21" s="15">
        <v>1.6697757611439878</v>
      </c>
      <c r="O21" s="8"/>
      <c r="P21" s="8"/>
    </row>
    <row r="22" spans="3:16" ht="12.75">
      <c r="C22" s="1" t="s">
        <v>110</v>
      </c>
      <c r="D22" s="1"/>
      <c r="E22" s="8">
        <f t="shared" si="1"/>
        <v>21360990</v>
      </c>
      <c r="F22" s="8">
        <v>9783335</v>
      </c>
      <c r="G22" s="9">
        <v>4.637430296242191</v>
      </c>
      <c r="H22" s="15">
        <v>5.478677152573814</v>
      </c>
      <c r="I22" s="8">
        <v>845820</v>
      </c>
      <c r="J22" s="9">
        <v>71.53112958830428</v>
      </c>
      <c r="K22" s="8">
        <v>11577655</v>
      </c>
      <c r="L22" s="10">
        <v>11.471949209332308</v>
      </c>
      <c r="M22" s="15">
        <v>3.9148121083559175</v>
      </c>
      <c r="O22" s="8"/>
      <c r="P22" s="8"/>
    </row>
    <row r="23" spans="1:16" ht="12.75">
      <c r="A23">
        <v>10</v>
      </c>
      <c r="B23">
        <v>7</v>
      </c>
      <c r="C23" s="1" t="s">
        <v>16</v>
      </c>
      <c r="D23" s="1" t="s">
        <v>17</v>
      </c>
      <c r="E23" s="8">
        <f t="shared" si="1"/>
        <v>20141717</v>
      </c>
      <c r="F23" s="8">
        <v>18706544</v>
      </c>
      <c r="G23" s="9">
        <v>68.34254993840037</v>
      </c>
      <c r="H23" s="15">
        <v>0.9025467453186343</v>
      </c>
      <c r="I23" s="8">
        <v>571</v>
      </c>
      <c r="J23" s="9">
        <v>-98.51784555227727</v>
      </c>
      <c r="K23" s="8">
        <v>1435173</v>
      </c>
      <c r="L23" s="10">
        <v>12.24056784535036</v>
      </c>
      <c r="M23" s="15">
        <v>20.173305945231583</v>
      </c>
      <c r="O23" s="8"/>
      <c r="P23" s="8"/>
    </row>
    <row r="24" spans="1:16" ht="12.75">
      <c r="A24">
        <v>11</v>
      </c>
      <c r="B24">
        <v>8</v>
      </c>
      <c r="C24" s="1" t="s">
        <v>18</v>
      </c>
      <c r="D24" s="1" t="s">
        <v>19</v>
      </c>
      <c r="E24" s="8">
        <f t="shared" si="1"/>
        <v>18544337</v>
      </c>
      <c r="F24" s="8">
        <v>13072763</v>
      </c>
      <c r="G24" s="9">
        <v>8.972138120792057</v>
      </c>
      <c r="H24" s="15">
        <v>6.054408368833357</v>
      </c>
      <c r="I24" s="8">
        <v>1082975</v>
      </c>
      <c r="J24" s="9">
        <v>28.546535988485683</v>
      </c>
      <c r="K24" s="8">
        <v>5471574</v>
      </c>
      <c r="L24" s="10">
        <v>13.379701339754263</v>
      </c>
      <c r="M24" s="15">
        <v>1.1348871229186703</v>
      </c>
      <c r="O24" s="8"/>
      <c r="P24" s="8"/>
    </row>
    <row r="25" spans="1:16" ht="12.75">
      <c r="A25">
        <v>12</v>
      </c>
      <c r="B25">
        <v>12</v>
      </c>
      <c r="C25" s="1" t="s">
        <v>24</v>
      </c>
      <c r="D25" s="1" t="s">
        <v>25</v>
      </c>
      <c r="E25" s="8">
        <f t="shared" si="1"/>
        <v>18008660</v>
      </c>
      <c r="F25" s="8">
        <v>8319942</v>
      </c>
      <c r="G25" s="9">
        <v>29.50352020105516</v>
      </c>
      <c r="H25" s="15">
        <v>0.5664524886585807</v>
      </c>
      <c r="I25" s="8">
        <v>1313905</v>
      </c>
      <c r="J25" s="9">
        <v>31.187814826062542</v>
      </c>
      <c r="K25" s="8">
        <v>9688718</v>
      </c>
      <c r="L25" s="10">
        <v>42.28291348201051</v>
      </c>
      <c r="M25" s="15">
        <v>1.6260652113588296</v>
      </c>
      <c r="O25" s="8"/>
      <c r="P25" s="8"/>
    </row>
    <row r="26" spans="1:16" ht="12.75">
      <c r="A26">
        <v>13</v>
      </c>
      <c r="B26">
        <v>13</v>
      </c>
      <c r="C26" s="1" t="s">
        <v>26</v>
      </c>
      <c r="D26" s="1" t="s">
        <v>27</v>
      </c>
      <c r="E26" s="8">
        <f t="shared" si="1"/>
        <v>14496442</v>
      </c>
      <c r="F26" s="8">
        <v>8286977</v>
      </c>
      <c r="G26" s="9">
        <v>-2.734520843238965</v>
      </c>
      <c r="H26" s="15">
        <v>2.389514152381852</v>
      </c>
      <c r="I26" s="8">
        <v>225995</v>
      </c>
      <c r="J26" s="9">
        <v>12.578146404580048</v>
      </c>
      <c r="K26" s="8">
        <v>6209465</v>
      </c>
      <c r="L26" s="10">
        <v>28.913088068719713</v>
      </c>
      <c r="M26" s="15">
        <v>0.5980638164187407</v>
      </c>
      <c r="O26" s="8"/>
      <c r="P26" s="8"/>
    </row>
    <row r="27" spans="3:16" ht="12.75">
      <c r="C27" s="1" t="s">
        <v>111</v>
      </c>
      <c r="D27" s="1"/>
      <c r="E27" s="8">
        <f t="shared" si="1"/>
        <v>13059535</v>
      </c>
      <c r="F27" s="8">
        <v>1866953</v>
      </c>
      <c r="G27" s="9">
        <v>-6.9506661642769805</v>
      </c>
      <c r="H27" s="15">
        <v>6.741551705793408</v>
      </c>
      <c r="I27" s="8">
        <v>270424</v>
      </c>
      <c r="J27" s="9">
        <v>5.204106641973957</v>
      </c>
      <c r="K27" s="8">
        <v>11192582</v>
      </c>
      <c r="L27" s="10">
        <v>10.072691207181396</v>
      </c>
      <c r="M27" s="15">
        <v>3.380530134651636</v>
      </c>
      <c r="O27" s="8"/>
      <c r="P27" s="8"/>
    </row>
    <row r="28" spans="3:16" ht="12.75">
      <c r="C28" s="1" t="s">
        <v>112</v>
      </c>
      <c r="D28" s="1"/>
      <c r="E28" s="8">
        <f t="shared" si="1"/>
        <v>11435798</v>
      </c>
      <c r="F28" s="8">
        <v>7732207</v>
      </c>
      <c r="G28" s="9" t="s">
        <v>106</v>
      </c>
      <c r="H28" s="15">
        <v>7.942738392100813</v>
      </c>
      <c r="I28" s="8">
        <v>120080</v>
      </c>
      <c r="J28" s="9" t="s">
        <v>106</v>
      </c>
      <c r="K28" s="8">
        <v>3703591</v>
      </c>
      <c r="L28" s="10"/>
      <c r="M28" s="15">
        <v>7.330529255159438</v>
      </c>
      <c r="O28" s="8"/>
      <c r="P28" s="8"/>
    </row>
    <row r="29" spans="3:16" ht="12.75">
      <c r="C29" s="1" t="s">
        <v>113</v>
      </c>
      <c r="D29" s="1"/>
      <c r="E29" s="8">
        <f t="shared" si="1"/>
        <v>11391311</v>
      </c>
      <c r="F29" s="8">
        <v>9357557</v>
      </c>
      <c r="G29" s="9">
        <v>10.151173692893332</v>
      </c>
      <c r="H29" s="15">
        <v>5.365239911181913</v>
      </c>
      <c r="I29" s="8">
        <v>95705</v>
      </c>
      <c r="J29" s="9">
        <v>-1.753359407880105</v>
      </c>
      <c r="K29" s="8">
        <v>2033754</v>
      </c>
      <c r="L29" s="10">
        <v>16.842324788562955</v>
      </c>
      <c r="M29" s="15">
        <v>2.7620542542443953</v>
      </c>
      <c r="O29" s="8"/>
      <c r="P29" s="8"/>
    </row>
    <row r="30" spans="1:16" ht="12.75">
      <c r="A30">
        <v>14</v>
      </c>
      <c r="B30">
        <v>16</v>
      </c>
      <c r="C30" s="1" t="s">
        <v>31</v>
      </c>
      <c r="D30" s="1" t="s">
        <v>32</v>
      </c>
      <c r="E30" s="8">
        <f t="shared" si="1"/>
        <v>10762946</v>
      </c>
      <c r="F30" s="8">
        <v>4747098</v>
      </c>
      <c r="G30" s="9">
        <v>-20.837791361608225</v>
      </c>
      <c r="H30" s="15">
        <v>3.8871548755559733</v>
      </c>
      <c r="I30" s="8">
        <v>198247</v>
      </c>
      <c r="J30" s="9">
        <v>-57.21423206735064</v>
      </c>
      <c r="K30" s="8">
        <v>6015848</v>
      </c>
      <c r="L30" s="10">
        <v>15.501827417171041</v>
      </c>
      <c r="M30" s="15">
        <v>10.164415518593344</v>
      </c>
      <c r="O30" s="8"/>
      <c r="P30" s="8"/>
    </row>
    <row r="31" spans="3:16" ht="12.75">
      <c r="C31" s="1" t="s">
        <v>114</v>
      </c>
      <c r="D31" s="1"/>
      <c r="E31" s="8">
        <f t="shared" si="1"/>
        <v>10250918</v>
      </c>
      <c r="F31" s="8">
        <v>1093139</v>
      </c>
      <c r="G31" s="9">
        <v>-64.38489655502504</v>
      </c>
      <c r="H31" s="15">
        <v>23.43136561321716</v>
      </c>
      <c r="I31" s="8">
        <v>383802</v>
      </c>
      <c r="J31" s="9">
        <v>-20.126448454977165</v>
      </c>
      <c r="K31" s="8">
        <v>9157779</v>
      </c>
      <c r="L31" s="10">
        <v>50.85896800618785</v>
      </c>
      <c r="M31" s="15">
        <v>5.771476837775786</v>
      </c>
      <c r="O31" s="8"/>
      <c r="P31" s="8"/>
    </row>
    <row r="32" spans="3:16" ht="12.75">
      <c r="C32" s="1" t="s">
        <v>115</v>
      </c>
      <c r="D32" s="1"/>
      <c r="E32" s="8">
        <f t="shared" si="1"/>
        <v>9923288</v>
      </c>
      <c r="F32" s="8">
        <v>5276744</v>
      </c>
      <c r="G32" s="9">
        <v>-42.04343647143892</v>
      </c>
      <c r="H32" s="15">
        <v>2.8666497069291084</v>
      </c>
      <c r="I32" s="8">
        <v>134571</v>
      </c>
      <c r="J32" s="9">
        <v>-17.518525555755936</v>
      </c>
      <c r="K32" s="8">
        <v>4646544</v>
      </c>
      <c r="L32" s="10">
        <v>59.41046304587027</v>
      </c>
      <c r="M32" s="15">
        <v>1.1743687470223916</v>
      </c>
      <c r="O32" s="8"/>
      <c r="P32" s="8"/>
    </row>
    <row r="33" spans="1:16" ht="12.75">
      <c r="A33">
        <v>15</v>
      </c>
      <c r="B33">
        <v>15</v>
      </c>
      <c r="C33" s="1" t="s">
        <v>29</v>
      </c>
      <c r="D33" s="1" t="s">
        <v>30</v>
      </c>
      <c r="E33" s="8">
        <f t="shared" si="1"/>
        <v>9726089</v>
      </c>
      <c r="F33" s="8">
        <v>4965064</v>
      </c>
      <c r="G33" s="9">
        <v>-13.301537904375655</v>
      </c>
      <c r="H33" s="15">
        <v>5.279335555981194</v>
      </c>
      <c r="I33" s="8">
        <v>388258</v>
      </c>
      <c r="J33" s="9">
        <v>6.062584513662703</v>
      </c>
      <c r="K33" s="8">
        <v>4761025</v>
      </c>
      <c r="L33" s="10">
        <v>21.341859076991145</v>
      </c>
      <c r="M33" s="15">
        <v>1.2095284891050928</v>
      </c>
      <c r="O33" s="8"/>
      <c r="P33" s="8"/>
    </row>
    <row r="34" spans="3:16" ht="12.75">
      <c r="C34" s="1" t="s">
        <v>116</v>
      </c>
      <c r="D34" s="1"/>
      <c r="E34" s="8">
        <f t="shared" si="1"/>
        <v>7329131.963</v>
      </c>
      <c r="F34" s="8">
        <v>7329131.963</v>
      </c>
      <c r="G34" s="9">
        <v>6.71608873345931</v>
      </c>
      <c r="H34" s="15">
        <v>7.393701293949602</v>
      </c>
      <c r="I34" s="8">
        <v>1765600.559</v>
      </c>
      <c r="J34" s="9">
        <v>-4.610498857347787</v>
      </c>
      <c r="K34" s="8">
        <v>0</v>
      </c>
      <c r="L34" s="10">
        <v>0</v>
      </c>
      <c r="M34" s="15">
        <v>0</v>
      </c>
      <c r="O34" s="8"/>
      <c r="P34" s="8"/>
    </row>
    <row r="35" spans="1:16" ht="12.75">
      <c r="A35">
        <v>16</v>
      </c>
      <c r="B35">
        <v>17</v>
      </c>
      <c r="C35" s="1" t="s">
        <v>33</v>
      </c>
      <c r="D35" s="1" t="s">
        <v>8</v>
      </c>
      <c r="E35" s="8">
        <f t="shared" si="1"/>
        <v>7252126</v>
      </c>
      <c r="F35" s="8">
        <v>1733723</v>
      </c>
      <c r="G35" s="9">
        <v>-10.094607614864966</v>
      </c>
      <c r="H35" s="15">
        <v>10.943248327222332</v>
      </c>
      <c r="I35" s="8">
        <v>871395</v>
      </c>
      <c r="J35" s="9">
        <v>27.553201144051403</v>
      </c>
      <c r="K35" s="8">
        <v>5518403</v>
      </c>
      <c r="L35" s="10">
        <v>-17.857438434790893</v>
      </c>
      <c r="M35" s="15">
        <v>13.64594826740385</v>
      </c>
      <c r="O35" s="8"/>
      <c r="P35" s="8"/>
    </row>
    <row r="36" spans="1:16" ht="12.75">
      <c r="A36">
        <v>17</v>
      </c>
      <c r="B36">
        <v>22</v>
      </c>
      <c r="C36" s="1" t="s">
        <v>38</v>
      </c>
      <c r="D36" s="1" t="s">
        <v>30</v>
      </c>
      <c r="E36" s="8">
        <f t="shared" si="1"/>
        <v>7185640</v>
      </c>
      <c r="F36" s="8">
        <v>2597568</v>
      </c>
      <c r="G36" s="9">
        <v>9.635054611388846</v>
      </c>
      <c r="H36" s="15">
        <v>7.283787705241906</v>
      </c>
      <c r="I36" s="8">
        <v>143480</v>
      </c>
      <c r="J36" s="9">
        <v>-13.783882849832146</v>
      </c>
      <c r="K36" s="8">
        <v>4588072</v>
      </c>
      <c r="L36" s="10">
        <v>3.554658757995567</v>
      </c>
      <c r="M36" s="15">
        <v>1.649003922402539</v>
      </c>
      <c r="O36" s="8"/>
      <c r="P36" s="8"/>
    </row>
    <row r="37" spans="1:16" ht="12.75">
      <c r="A37">
        <v>18</v>
      </c>
      <c r="B37">
        <v>14</v>
      </c>
      <c r="C37" s="1" t="s">
        <v>28</v>
      </c>
      <c r="D37" s="1" t="s">
        <v>8</v>
      </c>
      <c r="E37" s="8">
        <f t="shared" si="1"/>
        <v>7154507</v>
      </c>
      <c r="F37" s="8">
        <v>3846357</v>
      </c>
      <c r="G37" s="9">
        <v>-6.282395176257138</v>
      </c>
      <c r="H37" s="15">
        <v>14.368065592515315</v>
      </c>
      <c r="I37" s="8">
        <v>1169709</v>
      </c>
      <c r="J37" s="9">
        <v>-7.978878652154672</v>
      </c>
      <c r="K37" s="8">
        <v>3308150</v>
      </c>
      <c r="L37" s="10">
        <v>36.00823248295041</v>
      </c>
      <c r="M37" s="15">
        <v>2.8165757792167923</v>
      </c>
      <c r="O37" s="8"/>
      <c r="P37" s="8"/>
    </row>
    <row r="38" spans="1:16" ht="12.75">
      <c r="A38">
        <v>19</v>
      </c>
      <c r="B38">
        <v>23</v>
      </c>
      <c r="C38" s="1" t="s">
        <v>39</v>
      </c>
      <c r="D38" s="1" t="s">
        <v>32</v>
      </c>
      <c r="E38" s="8">
        <f t="shared" si="1"/>
        <v>7054519</v>
      </c>
      <c r="F38" s="8">
        <v>5863456</v>
      </c>
      <c r="G38" s="9">
        <v>25.836442515802894</v>
      </c>
      <c r="H38" s="15">
        <v>2.2745932035873753</v>
      </c>
      <c r="I38" s="8">
        <v>161652</v>
      </c>
      <c r="J38" s="9">
        <v>-12.711132230265285</v>
      </c>
      <c r="K38" s="8">
        <v>1191063</v>
      </c>
      <c r="L38" s="10">
        <v>-9.091790300889494</v>
      </c>
      <c r="M38" s="15">
        <v>15.87070626020217</v>
      </c>
      <c r="O38" s="8"/>
      <c r="P38" s="8"/>
    </row>
    <row r="39" spans="1:16" ht="12.75">
      <c r="A39">
        <v>20</v>
      </c>
      <c r="B39">
        <v>25</v>
      </c>
      <c r="C39" s="1" t="s">
        <v>41</v>
      </c>
      <c r="D39" s="1" t="s">
        <v>30</v>
      </c>
      <c r="E39" s="8">
        <f t="shared" si="1"/>
        <v>5438943</v>
      </c>
      <c r="F39" s="8">
        <v>2840936</v>
      </c>
      <c r="G39" s="9">
        <v>20.619883835466666</v>
      </c>
      <c r="H39" s="15">
        <v>1.3322015744137277</v>
      </c>
      <c r="I39" s="8">
        <v>348749</v>
      </c>
      <c r="J39" s="9">
        <v>82.00696194891783</v>
      </c>
      <c r="K39" s="8">
        <v>2598007</v>
      </c>
      <c r="L39" s="10">
        <v>30.461006174032907</v>
      </c>
      <c r="M39" s="15">
        <v>0.9616377958038802</v>
      </c>
      <c r="O39" s="8"/>
      <c r="P39" s="8"/>
    </row>
    <row r="40" spans="3:16" ht="12.75">
      <c r="C40" s="1" t="s">
        <v>117</v>
      </c>
      <c r="D40" s="1"/>
      <c r="E40" s="8">
        <f t="shared" si="1"/>
        <v>5241830</v>
      </c>
      <c r="F40" s="8">
        <v>4891209</v>
      </c>
      <c r="G40" s="9">
        <v>152.13990150931312</v>
      </c>
      <c r="H40" s="15">
        <v>13.635049781766103</v>
      </c>
      <c r="I40" s="8">
        <v>124933</v>
      </c>
      <c r="J40" s="9">
        <v>13.24293211749749</v>
      </c>
      <c r="K40" s="8">
        <v>350621</v>
      </c>
      <c r="L40" s="10">
        <v>23.167094646092096</v>
      </c>
      <c r="M40" s="15">
        <v>6.267359950810689</v>
      </c>
      <c r="O40" s="8"/>
      <c r="P40" s="8"/>
    </row>
    <row r="41" spans="1:16" ht="12.75">
      <c r="A41">
        <v>21</v>
      </c>
      <c r="B41">
        <v>27</v>
      </c>
      <c r="C41" s="1" t="s">
        <v>43</v>
      </c>
      <c r="D41" s="1" t="s">
        <v>44</v>
      </c>
      <c r="E41" s="8">
        <f t="shared" si="1"/>
        <v>5204376</v>
      </c>
      <c r="F41" s="8">
        <v>3101140</v>
      </c>
      <c r="G41" s="9">
        <v>4.817216963195817</v>
      </c>
      <c r="H41" s="15">
        <v>10.86931404372926</v>
      </c>
      <c r="I41" s="8">
        <v>208667</v>
      </c>
      <c r="J41" s="9">
        <v>-18.77089926691981</v>
      </c>
      <c r="K41" s="8">
        <v>2103236</v>
      </c>
      <c r="L41" s="10">
        <v>5.956633687607589</v>
      </c>
      <c r="M41" s="15">
        <v>1.169341404929513</v>
      </c>
      <c r="O41" s="8"/>
      <c r="P41" s="8"/>
    </row>
    <row r="42" spans="1:16" ht="12.75">
      <c r="A42">
        <v>22</v>
      </c>
      <c r="B42">
        <v>20</v>
      </c>
      <c r="C42" s="1" t="s">
        <v>36</v>
      </c>
      <c r="D42" s="1" t="s">
        <v>8</v>
      </c>
      <c r="E42" s="8">
        <f t="shared" si="1"/>
        <v>5128380</v>
      </c>
      <c r="F42" s="8">
        <v>3127913</v>
      </c>
      <c r="G42" s="9">
        <v>3.0461391379000915</v>
      </c>
      <c r="H42" s="15">
        <v>9.784188431692357</v>
      </c>
      <c r="I42" s="8">
        <v>45500</v>
      </c>
      <c r="J42" s="9">
        <v>-6.549734026031552</v>
      </c>
      <c r="K42" s="8">
        <v>2000467</v>
      </c>
      <c r="L42" s="10">
        <v>24.522226385826702</v>
      </c>
      <c r="M42" s="15">
        <v>3.59441421496222</v>
      </c>
      <c r="O42" s="8"/>
      <c r="P42" s="8"/>
    </row>
    <row r="43" spans="1:16" ht="12.75">
      <c r="A43">
        <v>23</v>
      </c>
      <c r="B43">
        <v>29</v>
      </c>
      <c r="C43" s="1" t="s">
        <v>46</v>
      </c>
      <c r="D43" s="1" t="s">
        <v>32</v>
      </c>
      <c r="E43" s="8">
        <f t="shared" si="1"/>
        <v>5071841</v>
      </c>
      <c r="F43" s="8">
        <v>4598977</v>
      </c>
      <c r="G43" s="9">
        <v>1.530291456753895</v>
      </c>
      <c r="H43" s="15">
        <v>7.99740414947986</v>
      </c>
      <c r="I43" s="8">
        <v>6600</v>
      </c>
      <c r="J43" s="9">
        <v>-82.40797504911353</v>
      </c>
      <c r="K43" s="8">
        <v>472864</v>
      </c>
      <c r="L43" s="10">
        <v>10.364915802126244</v>
      </c>
      <c r="M43" s="15">
        <v>10.434790843916621</v>
      </c>
      <c r="O43" s="8"/>
      <c r="P43" s="8"/>
    </row>
    <row r="44" spans="1:16" ht="12.75">
      <c r="A44">
        <v>24</v>
      </c>
      <c r="B44">
        <v>28</v>
      </c>
      <c r="C44" s="1" t="s">
        <v>45</v>
      </c>
      <c r="D44" s="1" t="s">
        <v>23</v>
      </c>
      <c r="E44" s="8">
        <f t="shared" si="1"/>
        <v>4715993</v>
      </c>
      <c r="F44" s="8">
        <v>3008029</v>
      </c>
      <c r="G44" s="9">
        <v>18.753752965360054</v>
      </c>
      <c r="H44" s="15">
        <v>2.0104282311489166</v>
      </c>
      <c r="I44" s="8">
        <v>404279</v>
      </c>
      <c r="J44" s="9">
        <v>19.974775202481005</v>
      </c>
      <c r="K44" s="8">
        <v>1707964</v>
      </c>
      <c r="L44" s="10">
        <v>9.827448952951965</v>
      </c>
      <c r="M44" s="15">
        <v>2.1394553613582503</v>
      </c>
      <c r="O44" s="8"/>
      <c r="P44" s="8"/>
    </row>
    <row r="45" spans="3:16" ht="12.75">
      <c r="C45" s="1" t="s">
        <v>118</v>
      </c>
      <c r="D45" s="1"/>
      <c r="E45" s="8">
        <f t="shared" si="1"/>
        <v>4609016</v>
      </c>
      <c r="F45" s="8">
        <v>1343176</v>
      </c>
      <c r="G45" s="9">
        <v>-29.459858307992132</v>
      </c>
      <c r="H45" s="15">
        <v>0.06331718038402502</v>
      </c>
      <c r="I45" s="8">
        <v>20930</v>
      </c>
      <c r="J45" s="9">
        <v>378.83779454635464</v>
      </c>
      <c r="K45" s="8">
        <v>3265840</v>
      </c>
      <c r="L45" s="10">
        <v>65.733166678589</v>
      </c>
      <c r="M45" s="15">
        <v>1.097759630343095</v>
      </c>
      <c r="O45" s="8"/>
      <c r="P45" s="8"/>
    </row>
    <row r="46" spans="1:16" ht="12.75">
      <c r="A46">
        <v>25</v>
      </c>
      <c r="B46">
        <v>26</v>
      </c>
      <c r="C46" s="1" t="s">
        <v>42</v>
      </c>
      <c r="D46" s="1" t="s">
        <v>32</v>
      </c>
      <c r="E46" s="8">
        <f t="shared" si="1"/>
        <v>4217093</v>
      </c>
      <c r="F46" s="8">
        <v>520105</v>
      </c>
      <c r="G46" s="9">
        <v>-6.461150547360406</v>
      </c>
      <c r="H46" s="15">
        <v>3.822647782727446</v>
      </c>
      <c r="I46" s="8">
        <v>125250</v>
      </c>
      <c r="J46" s="9">
        <v>-32.14397936942852</v>
      </c>
      <c r="K46" s="8">
        <v>3696988</v>
      </c>
      <c r="L46" s="10">
        <v>39.06737661350842</v>
      </c>
      <c r="M46" s="15">
        <v>3.756126552903974</v>
      </c>
      <c r="O46" s="8"/>
      <c r="P46" s="8"/>
    </row>
    <row r="47" spans="1:16" ht="12.75">
      <c r="A47">
        <v>26</v>
      </c>
      <c r="B47">
        <v>21</v>
      </c>
      <c r="C47" s="1" t="s">
        <v>37</v>
      </c>
      <c r="D47" s="1" t="s">
        <v>25</v>
      </c>
      <c r="E47" s="8">
        <f aca="true" t="shared" si="2" ref="E47:E78">F47+K47</f>
        <v>4198429</v>
      </c>
      <c r="F47" s="8">
        <v>3195951</v>
      </c>
      <c r="G47" s="9">
        <v>-17.024859432088842</v>
      </c>
      <c r="H47" s="15">
        <v>0.7909220439370094</v>
      </c>
      <c r="I47" s="8">
        <v>19634</v>
      </c>
      <c r="J47" s="9">
        <v>-55.43298149913897</v>
      </c>
      <c r="K47" s="8">
        <v>1002478</v>
      </c>
      <c r="L47" s="10">
        <v>28.91700905975322</v>
      </c>
      <c r="M47" s="15">
        <v>2.912401336497022</v>
      </c>
      <c r="O47" s="8"/>
      <c r="P47" s="8"/>
    </row>
    <row r="48" spans="1:16" ht="12.75">
      <c r="A48">
        <v>27</v>
      </c>
      <c r="B48">
        <v>31</v>
      </c>
      <c r="C48" s="1" t="s">
        <v>48</v>
      </c>
      <c r="D48" s="1" t="s">
        <v>30</v>
      </c>
      <c r="E48" s="8">
        <f t="shared" si="2"/>
        <v>4070301</v>
      </c>
      <c r="F48" s="8">
        <v>2094975</v>
      </c>
      <c r="G48" s="9">
        <v>4.500300535476679</v>
      </c>
      <c r="H48" s="15">
        <v>6.710220228849908</v>
      </c>
      <c r="I48" s="8">
        <v>201904</v>
      </c>
      <c r="J48" s="9">
        <v>48.01911967355782</v>
      </c>
      <c r="K48" s="8">
        <v>1975326</v>
      </c>
      <c r="L48" s="10">
        <v>2.285853948514433</v>
      </c>
      <c r="M48" s="15">
        <v>1.3900460819370888</v>
      </c>
      <c r="O48" s="8"/>
      <c r="P48" s="8"/>
    </row>
    <row r="49" spans="3:16" ht="12.75">
      <c r="C49" s="1" t="s">
        <v>119</v>
      </c>
      <c r="D49" s="1"/>
      <c r="E49" s="8">
        <f t="shared" si="2"/>
        <v>3913389.9631099957</v>
      </c>
      <c r="F49" s="8">
        <v>0</v>
      </c>
      <c r="G49" s="9">
        <v>0</v>
      </c>
      <c r="H49" s="15">
        <v>0</v>
      </c>
      <c r="I49" s="8">
        <v>0</v>
      </c>
      <c r="J49" s="9">
        <v>0</v>
      </c>
      <c r="K49" s="8">
        <v>3913389.9631099957</v>
      </c>
      <c r="L49" s="10">
        <v>-19.083255055957757</v>
      </c>
      <c r="M49" s="15">
        <v>0</v>
      </c>
      <c r="O49" s="8"/>
      <c r="P49" s="8"/>
    </row>
    <row r="50" spans="1:16" ht="12.75">
      <c r="A50">
        <v>28</v>
      </c>
      <c r="B50">
        <v>30</v>
      </c>
      <c r="C50" s="1" t="s">
        <v>47</v>
      </c>
      <c r="D50" s="1" t="s">
        <v>32</v>
      </c>
      <c r="E50" s="8">
        <f t="shared" si="2"/>
        <v>3656652</v>
      </c>
      <c r="F50" s="8">
        <v>629126</v>
      </c>
      <c r="G50" s="9">
        <v>-46.13845551918499</v>
      </c>
      <c r="H50" s="15">
        <v>22.736946817068155</v>
      </c>
      <c r="I50" s="8">
        <v>25994</v>
      </c>
      <c r="J50" s="9">
        <v>-55.13789651625526</v>
      </c>
      <c r="K50" s="8">
        <v>3027526</v>
      </c>
      <c r="L50" s="10">
        <v>30.083738404815396</v>
      </c>
      <c r="M50" s="15">
        <v>4.295461004252058</v>
      </c>
      <c r="O50" s="8"/>
      <c r="P50" s="8"/>
    </row>
    <row r="51" spans="1:16" ht="12.75">
      <c r="A51">
        <v>29</v>
      </c>
      <c r="B51">
        <v>33</v>
      </c>
      <c r="C51" s="1" t="s">
        <v>50</v>
      </c>
      <c r="D51" s="1" t="s">
        <v>32</v>
      </c>
      <c r="E51" s="8">
        <f t="shared" si="2"/>
        <v>3398200</v>
      </c>
      <c r="F51" s="8">
        <v>3017139</v>
      </c>
      <c r="G51" s="9">
        <v>0.24780034827610475</v>
      </c>
      <c r="H51" s="15">
        <v>12.055096386613286</v>
      </c>
      <c r="I51" s="8">
        <v>14502</v>
      </c>
      <c r="J51" s="9">
        <v>-60.529109167945094</v>
      </c>
      <c r="K51" s="8">
        <v>381061</v>
      </c>
      <c r="L51" s="10">
        <v>-16.31966480520536</v>
      </c>
      <c r="M51" s="15">
        <v>25.08738406130449</v>
      </c>
      <c r="O51" s="8"/>
      <c r="P51" s="8"/>
    </row>
    <row r="52" spans="1:16" ht="12.75">
      <c r="A52">
        <v>30</v>
      </c>
      <c r="B52">
        <v>37</v>
      </c>
      <c r="C52" s="1" t="s">
        <v>54</v>
      </c>
      <c r="D52" s="1" t="s">
        <v>11</v>
      </c>
      <c r="E52" s="8">
        <f t="shared" si="2"/>
        <v>3197258</v>
      </c>
      <c r="F52" s="8">
        <v>2686294</v>
      </c>
      <c r="G52" s="9">
        <v>38.487751413336134</v>
      </c>
      <c r="H52" s="15">
        <v>1.7751306200250765</v>
      </c>
      <c r="I52" s="8">
        <v>77225</v>
      </c>
      <c r="J52" s="9">
        <v>140.11255518499743</v>
      </c>
      <c r="K52" s="8">
        <v>510964</v>
      </c>
      <c r="L52" s="10">
        <v>115.85528650365839</v>
      </c>
      <c r="M52" s="15">
        <v>0.19279188828618365</v>
      </c>
      <c r="O52" s="8"/>
      <c r="P52" s="8"/>
    </row>
    <row r="53" spans="1:16" ht="12.75">
      <c r="A53">
        <v>31</v>
      </c>
      <c r="B53">
        <v>39</v>
      </c>
      <c r="C53" s="1" t="s">
        <v>56</v>
      </c>
      <c r="D53" s="1" t="s">
        <v>57</v>
      </c>
      <c r="E53" s="8">
        <f t="shared" si="2"/>
        <v>3038416</v>
      </c>
      <c r="F53" s="8">
        <v>2145222</v>
      </c>
      <c r="G53" s="9">
        <v>16.77047912310816</v>
      </c>
      <c r="H53" s="15">
        <v>2.1090242032636075</v>
      </c>
      <c r="I53" s="8">
        <v>155138</v>
      </c>
      <c r="J53" s="9">
        <v>9.611050270183268</v>
      </c>
      <c r="K53" s="8">
        <v>893194</v>
      </c>
      <c r="L53" s="10">
        <v>-0.440618984402779</v>
      </c>
      <c r="M53" s="15">
        <v>11.8488669660983</v>
      </c>
      <c r="O53" s="8"/>
      <c r="P53" s="8"/>
    </row>
    <row r="54" spans="1:16" ht="12.75">
      <c r="A54">
        <v>32</v>
      </c>
      <c r="B54">
        <v>35</v>
      </c>
      <c r="C54" s="1" t="s">
        <v>52</v>
      </c>
      <c r="D54" s="1" t="s">
        <v>11</v>
      </c>
      <c r="E54" s="8">
        <f t="shared" si="2"/>
        <v>2841054</v>
      </c>
      <c r="F54" s="8">
        <v>1750849</v>
      </c>
      <c r="G54" s="9">
        <v>2.3731451672315487</v>
      </c>
      <c r="H54" s="15">
        <v>0.7905145058930191</v>
      </c>
      <c r="I54" s="8">
        <v>220969</v>
      </c>
      <c r="J54" s="9">
        <v>6.578401581987274</v>
      </c>
      <c r="K54" s="8">
        <v>1090205</v>
      </c>
      <c r="L54" s="10">
        <v>15.501398999246732</v>
      </c>
      <c r="M54" s="15">
        <v>1.4837017812734947</v>
      </c>
      <c r="O54" s="8"/>
      <c r="P54" s="8"/>
    </row>
    <row r="55" spans="1:16" ht="12.75">
      <c r="A55">
        <v>33</v>
      </c>
      <c r="B55">
        <v>18</v>
      </c>
      <c r="C55" s="1" t="s">
        <v>34</v>
      </c>
      <c r="D55" s="1" t="s">
        <v>32</v>
      </c>
      <c r="E55" s="8">
        <f t="shared" si="2"/>
        <v>2815296</v>
      </c>
      <c r="F55" s="8">
        <v>517131</v>
      </c>
      <c r="G55" s="9">
        <v>-13.007983743172266</v>
      </c>
      <c r="H55" s="15">
        <v>27.715031744212375</v>
      </c>
      <c r="I55" s="8">
        <v>47750</v>
      </c>
      <c r="J55" s="9">
        <v>46.19883040794223</v>
      </c>
      <c r="K55" s="8">
        <v>2298165</v>
      </c>
      <c r="L55" s="10">
        <v>-49.32054044506073</v>
      </c>
      <c r="M55" s="15">
        <v>1.7192760078824205</v>
      </c>
      <c r="O55" s="8"/>
      <c r="P55" s="8"/>
    </row>
    <row r="56" spans="1:16" ht="12.75">
      <c r="A56">
        <v>34</v>
      </c>
      <c r="B56">
        <v>36</v>
      </c>
      <c r="C56" s="1" t="s">
        <v>53</v>
      </c>
      <c r="D56" s="1" t="s">
        <v>32</v>
      </c>
      <c r="E56" s="8">
        <f t="shared" si="2"/>
        <v>2524045</v>
      </c>
      <c r="F56" s="8">
        <v>1201197</v>
      </c>
      <c r="G56" s="9">
        <v>-18.93274681132522</v>
      </c>
      <c r="H56" s="15">
        <v>3.2306478938595777</v>
      </c>
      <c r="I56" s="8">
        <v>23959</v>
      </c>
      <c r="J56" s="9">
        <v>5.31428571405212</v>
      </c>
      <c r="K56" s="8">
        <v>1322848</v>
      </c>
      <c r="L56" s="10">
        <v>13.508847499686807</v>
      </c>
      <c r="M56" s="15">
        <v>3.6067461170478268</v>
      </c>
      <c r="O56" s="8"/>
      <c r="P56" s="8"/>
    </row>
    <row r="57" spans="1:16" ht="12.75">
      <c r="A57">
        <v>35</v>
      </c>
      <c r="B57">
        <v>34</v>
      </c>
      <c r="C57" s="1" t="s">
        <v>51</v>
      </c>
      <c r="D57" s="1" t="s">
        <v>11</v>
      </c>
      <c r="E57" s="8">
        <f t="shared" si="2"/>
        <v>2138725</v>
      </c>
      <c r="F57" s="8">
        <v>1722568</v>
      </c>
      <c r="G57" s="9">
        <v>-22.069640073216718</v>
      </c>
      <c r="H57" s="15">
        <v>3.7193332330973314</v>
      </c>
      <c r="I57" s="8">
        <v>69185</v>
      </c>
      <c r="J57" s="9">
        <v>-41.25613463038314</v>
      </c>
      <c r="K57" s="8">
        <v>416157</v>
      </c>
      <c r="L57" s="10">
        <v>-2.8909381956662763</v>
      </c>
      <c r="M57" s="15">
        <v>5.2219838482666265</v>
      </c>
      <c r="O57" s="8"/>
      <c r="P57" s="8"/>
    </row>
    <row r="58" spans="1:16" ht="12.75">
      <c r="A58">
        <v>36</v>
      </c>
      <c r="B58">
        <v>45</v>
      </c>
      <c r="C58" s="1" t="s">
        <v>63</v>
      </c>
      <c r="D58" s="1" t="s">
        <v>19</v>
      </c>
      <c r="E58" s="8">
        <f t="shared" si="2"/>
        <v>2136947</v>
      </c>
      <c r="F58" s="8">
        <v>1975698</v>
      </c>
      <c r="G58" s="9">
        <v>33.4889591269438</v>
      </c>
      <c r="H58" s="15">
        <v>2.543577227029744</v>
      </c>
      <c r="I58" s="8">
        <v>0</v>
      </c>
      <c r="J58" s="9">
        <v>-99.99999988235294</v>
      </c>
      <c r="K58" s="8">
        <v>161249</v>
      </c>
      <c r="L58" s="10">
        <v>19.728391211695957</v>
      </c>
      <c r="M58" s="15">
        <v>4.379873691701011</v>
      </c>
      <c r="O58" s="8"/>
      <c r="P58" s="8"/>
    </row>
    <row r="59" spans="1:16" ht="12.75">
      <c r="A59">
        <v>37</v>
      </c>
      <c r="B59">
        <v>43</v>
      </c>
      <c r="C59" s="1" t="s">
        <v>61</v>
      </c>
      <c r="D59" s="1" t="s">
        <v>8</v>
      </c>
      <c r="E59" s="8">
        <f t="shared" si="2"/>
        <v>2008554</v>
      </c>
      <c r="F59" s="8">
        <v>1478191</v>
      </c>
      <c r="G59" s="9">
        <v>5.138233934350074</v>
      </c>
      <c r="H59" s="15">
        <v>2.18629713127907</v>
      </c>
      <c r="I59" s="8">
        <v>29409</v>
      </c>
      <c r="J59" s="9">
        <v>-49.48643077895076</v>
      </c>
      <c r="K59" s="8">
        <v>530363</v>
      </c>
      <c r="L59" s="10">
        <v>111.55200816909385</v>
      </c>
      <c r="M59" s="15">
        <v>2.2808258804367454</v>
      </c>
      <c r="O59" s="8"/>
      <c r="P59" s="8"/>
    </row>
    <row r="60" spans="3:16" ht="12.75">
      <c r="C60" s="1" t="s">
        <v>120</v>
      </c>
      <c r="D60" s="1"/>
      <c r="E60" s="8">
        <f t="shared" si="2"/>
        <v>1998842</v>
      </c>
      <c r="F60" s="8">
        <v>1979834</v>
      </c>
      <c r="G60" s="9">
        <v>47.577109914655445</v>
      </c>
      <c r="H60" s="15">
        <v>6.413881025052458</v>
      </c>
      <c r="I60" s="8">
        <v>250729</v>
      </c>
      <c r="J60" s="9">
        <v>9.29678032449181</v>
      </c>
      <c r="K60" s="8">
        <v>19008</v>
      </c>
      <c r="L60" s="10">
        <v>-57.68006233984708</v>
      </c>
      <c r="M60" s="15">
        <v>36.064581231079714</v>
      </c>
      <c r="O60" s="8"/>
      <c r="P60" s="8"/>
    </row>
    <row r="61" spans="1:16" ht="12.75">
      <c r="A61">
        <v>38</v>
      </c>
      <c r="B61">
        <v>42</v>
      </c>
      <c r="C61" s="1" t="s">
        <v>60</v>
      </c>
      <c r="D61" s="1" t="s">
        <v>19</v>
      </c>
      <c r="E61" s="8">
        <f t="shared" si="2"/>
        <v>1749756</v>
      </c>
      <c r="F61" s="8">
        <v>980537</v>
      </c>
      <c r="G61" s="9">
        <v>29.669616136873355</v>
      </c>
      <c r="H61" s="15">
        <v>19.145106175250184</v>
      </c>
      <c r="I61" s="8">
        <v>126284</v>
      </c>
      <c r="J61" s="9">
        <v>28.316533896639605</v>
      </c>
      <c r="K61" s="8">
        <v>769219</v>
      </c>
      <c r="L61" s="10">
        <v>24.36847210994341</v>
      </c>
      <c r="M61" s="15">
        <v>3.509667610806851</v>
      </c>
      <c r="O61" s="8"/>
      <c r="P61" s="8"/>
    </row>
    <row r="62" spans="1:16" ht="12.75">
      <c r="A62">
        <v>39</v>
      </c>
      <c r="B62">
        <v>38</v>
      </c>
      <c r="C62" s="1" t="s">
        <v>55</v>
      </c>
      <c r="D62" s="1" t="s">
        <v>8</v>
      </c>
      <c r="E62" s="8">
        <f t="shared" si="2"/>
        <v>1731866</v>
      </c>
      <c r="F62" s="8">
        <v>822234</v>
      </c>
      <c r="G62" s="9">
        <v>46.052379159168474</v>
      </c>
      <c r="H62" s="15">
        <v>2.0907558061996303</v>
      </c>
      <c r="I62" s="8">
        <v>28224</v>
      </c>
      <c r="J62" s="9">
        <v>18.93805309654707</v>
      </c>
      <c r="K62" s="8">
        <v>909632</v>
      </c>
      <c r="L62" s="10">
        <v>33.67839250627881</v>
      </c>
      <c r="M62" s="15">
        <v>4.691894066713327</v>
      </c>
      <c r="O62" s="8"/>
      <c r="P62" s="8"/>
    </row>
    <row r="63" spans="1:16" ht="12.75">
      <c r="A63">
        <v>40</v>
      </c>
      <c r="B63">
        <v>24</v>
      </c>
      <c r="C63" s="1" t="s">
        <v>40</v>
      </c>
      <c r="D63" s="1" t="s">
        <v>19</v>
      </c>
      <c r="E63" s="8">
        <f t="shared" si="2"/>
        <v>1648450</v>
      </c>
      <c r="F63" s="8">
        <v>1059487</v>
      </c>
      <c r="G63" s="9">
        <v>-24.099589437855528</v>
      </c>
      <c r="H63" s="15">
        <v>11.986585577585254</v>
      </c>
      <c r="I63" s="8">
        <v>1501</v>
      </c>
      <c r="J63" s="9">
        <v>15.728604459731221</v>
      </c>
      <c r="K63" s="8">
        <v>588963</v>
      </c>
      <c r="L63" s="10">
        <v>55.44432421019293</v>
      </c>
      <c r="M63" s="15">
        <v>2.7406082644300556</v>
      </c>
      <c r="O63" s="8"/>
      <c r="P63" s="8"/>
    </row>
    <row r="64" spans="1:16" ht="12.75">
      <c r="A64">
        <v>41</v>
      </c>
      <c r="B64">
        <v>41</v>
      </c>
      <c r="C64" s="1" t="s">
        <v>59</v>
      </c>
      <c r="D64" s="1" t="s">
        <v>11</v>
      </c>
      <c r="E64" s="8">
        <f t="shared" si="2"/>
        <v>1355193</v>
      </c>
      <c r="F64" s="8">
        <v>1130706</v>
      </c>
      <c r="G64" s="9">
        <v>-25.76548398914189</v>
      </c>
      <c r="H64" s="15">
        <v>0.2760540325055828</v>
      </c>
      <c r="I64" s="8">
        <v>30412</v>
      </c>
      <c r="J64" s="9">
        <v>4.785859490583818</v>
      </c>
      <c r="K64" s="8">
        <v>224487</v>
      </c>
      <c r="L64" s="10">
        <v>-8.949799840196631</v>
      </c>
      <c r="M64" s="15">
        <v>3.0352376098205727</v>
      </c>
      <c r="O64" s="8"/>
      <c r="P64" s="8"/>
    </row>
    <row r="65" spans="1:16" ht="12.75">
      <c r="A65">
        <v>42</v>
      </c>
      <c r="B65">
        <v>40</v>
      </c>
      <c r="C65" s="1" t="s">
        <v>58</v>
      </c>
      <c r="D65" s="1" t="s">
        <v>13</v>
      </c>
      <c r="E65" s="8">
        <f t="shared" si="2"/>
        <v>1303152</v>
      </c>
      <c r="F65" s="8">
        <v>962093</v>
      </c>
      <c r="G65" s="9">
        <v>-6.594816998876081</v>
      </c>
      <c r="H65" s="15">
        <v>2.8950035123983624</v>
      </c>
      <c r="I65" s="8">
        <v>73195</v>
      </c>
      <c r="J65" s="9">
        <v>-20.122443634239232</v>
      </c>
      <c r="K65" s="8">
        <v>341059</v>
      </c>
      <c r="L65" s="10">
        <v>2.3018432143017833</v>
      </c>
      <c r="M65" s="15">
        <v>1.167814679691326</v>
      </c>
      <c r="O65" s="8"/>
      <c r="P65" s="8"/>
    </row>
    <row r="66" spans="1:16" ht="12.75">
      <c r="A66">
        <v>43</v>
      </c>
      <c r="B66">
        <v>47</v>
      </c>
      <c r="C66" s="1" t="s">
        <v>65</v>
      </c>
      <c r="D66" s="1" t="s">
        <v>57</v>
      </c>
      <c r="E66" s="8">
        <f t="shared" si="2"/>
        <v>1296619</v>
      </c>
      <c r="F66" s="8">
        <v>921304</v>
      </c>
      <c r="G66" s="9">
        <v>30.671594901371858</v>
      </c>
      <c r="H66" s="15">
        <v>2.9580139605872002</v>
      </c>
      <c r="I66" s="8">
        <v>0</v>
      </c>
      <c r="J66" s="9">
        <v>0</v>
      </c>
      <c r="K66" s="8">
        <v>375315</v>
      </c>
      <c r="L66" s="10">
        <v>61.76255085856148</v>
      </c>
      <c r="M66" s="15">
        <v>0.36951795427215317</v>
      </c>
      <c r="O66" s="8"/>
      <c r="P66" s="8"/>
    </row>
    <row r="67" spans="1:16" ht="12.75">
      <c r="A67">
        <v>44</v>
      </c>
      <c r="B67">
        <v>44</v>
      </c>
      <c r="C67" s="1" t="s">
        <v>62</v>
      </c>
      <c r="D67" s="1" t="s">
        <v>25</v>
      </c>
      <c r="E67" s="8">
        <f t="shared" si="2"/>
        <v>1282386</v>
      </c>
      <c r="F67" s="8">
        <v>982875</v>
      </c>
      <c r="G67" s="9">
        <v>20.7442378140891</v>
      </c>
      <c r="H67" s="15">
        <v>2.2773369921851696</v>
      </c>
      <c r="I67" s="8">
        <v>38067</v>
      </c>
      <c r="J67" s="9">
        <v>1.3471419823394706</v>
      </c>
      <c r="K67" s="8">
        <v>299511</v>
      </c>
      <c r="L67" s="10">
        <v>-14.057101865136298</v>
      </c>
      <c r="M67" s="15">
        <v>2.915349832255555</v>
      </c>
      <c r="O67" s="8"/>
      <c r="P67" s="8"/>
    </row>
    <row r="68" spans="1:16" ht="12.75">
      <c r="A68">
        <v>45</v>
      </c>
      <c r="B68">
        <v>46</v>
      </c>
      <c r="C68" s="1" t="s">
        <v>64</v>
      </c>
      <c r="D68" s="1" t="s">
        <v>19</v>
      </c>
      <c r="E68" s="8">
        <f t="shared" si="2"/>
        <v>1238050</v>
      </c>
      <c r="F68" s="8">
        <v>926638</v>
      </c>
      <c r="G68" s="9">
        <v>5.069217433109271</v>
      </c>
      <c r="H68" s="15">
        <v>6.020486815415822</v>
      </c>
      <c r="I68" s="8">
        <v>956</v>
      </c>
      <c r="J68" s="9">
        <v>-94.0965789740585</v>
      </c>
      <c r="K68" s="8">
        <v>311412</v>
      </c>
      <c r="L68" s="10">
        <v>23.239726461090356</v>
      </c>
      <c r="M68" s="15">
        <v>2.224817738258953</v>
      </c>
      <c r="O68" s="8"/>
      <c r="P68" s="8"/>
    </row>
    <row r="69" spans="1:16" ht="12.75">
      <c r="A69">
        <v>46</v>
      </c>
      <c r="B69">
        <v>32</v>
      </c>
      <c r="C69" s="1" t="s">
        <v>49</v>
      </c>
      <c r="D69" s="1" t="s">
        <v>8</v>
      </c>
      <c r="E69" s="8">
        <f t="shared" si="2"/>
        <v>1176818</v>
      </c>
      <c r="F69" s="8">
        <v>1001729</v>
      </c>
      <c r="G69" s="9">
        <v>8.392990854436183</v>
      </c>
      <c r="H69" s="15">
        <v>3.134570103805559</v>
      </c>
      <c r="I69" s="8">
        <v>0</v>
      </c>
      <c r="J69" s="9">
        <v>0</v>
      </c>
      <c r="K69" s="8">
        <v>175089</v>
      </c>
      <c r="L69" s="10">
        <v>110.88708220415538</v>
      </c>
      <c r="M69" s="15">
        <v>34.661700992264144</v>
      </c>
      <c r="O69" s="8"/>
      <c r="P69" s="8"/>
    </row>
    <row r="70" spans="1:16" ht="12.75">
      <c r="A70">
        <v>47</v>
      </c>
      <c r="B70">
        <v>50</v>
      </c>
      <c r="C70" s="1" t="s">
        <v>69</v>
      </c>
      <c r="D70" s="1" t="s">
        <v>57</v>
      </c>
      <c r="E70" s="8">
        <f t="shared" si="2"/>
        <v>1118181</v>
      </c>
      <c r="F70" s="8">
        <v>899472</v>
      </c>
      <c r="G70" s="9">
        <v>16.73813503888147</v>
      </c>
      <c r="H70" s="15">
        <v>0.8551304520353162</v>
      </c>
      <c r="I70" s="8">
        <v>174359</v>
      </c>
      <c r="J70" s="9">
        <v>-17.137235705819638</v>
      </c>
      <c r="K70" s="8">
        <v>218709</v>
      </c>
      <c r="L70" s="10">
        <v>68.3944286605225</v>
      </c>
      <c r="M70" s="15">
        <v>4.120416644747225</v>
      </c>
      <c r="O70" s="8"/>
      <c r="P70" s="8"/>
    </row>
    <row r="71" spans="1:16" ht="12.75">
      <c r="A71">
        <v>48</v>
      </c>
      <c r="B71">
        <v>53</v>
      </c>
      <c r="C71" s="1" t="s">
        <v>72</v>
      </c>
      <c r="D71" s="1" t="s">
        <v>73</v>
      </c>
      <c r="E71" s="8">
        <f t="shared" si="2"/>
        <v>1065193</v>
      </c>
      <c r="F71" s="8">
        <v>988266</v>
      </c>
      <c r="G71" s="9">
        <v>37.76026964750422</v>
      </c>
      <c r="H71" s="15">
        <v>7.083100633507647</v>
      </c>
      <c r="I71" s="8">
        <v>104089</v>
      </c>
      <c r="J71" s="9">
        <v>-22.040639019585214</v>
      </c>
      <c r="K71" s="8">
        <v>76927</v>
      </c>
      <c r="L71" s="10">
        <v>77.33696028031997</v>
      </c>
      <c r="M71" s="15">
        <v>5.868604921503126</v>
      </c>
      <c r="O71" s="8"/>
      <c r="P71" s="8"/>
    </row>
    <row r="72" spans="1:16" ht="12.75">
      <c r="A72">
        <v>49</v>
      </c>
      <c r="B72">
        <v>51</v>
      </c>
      <c r="C72" s="1" t="s">
        <v>70</v>
      </c>
      <c r="D72" s="1" t="s">
        <v>25</v>
      </c>
      <c r="E72" s="8">
        <f t="shared" si="2"/>
        <v>1057027</v>
      </c>
      <c r="F72" s="8">
        <v>373370</v>
      </c>
      <c r="G72" s="9">
        <v>19.05171864038676</v>
      </c>
      <c r="H72" s="15">
        <v>0.5545316045726217</v>
      </c>
      <c r="I72" s="8">
        <v>37706</v>
      </c>
      <c r="J72" s="9">
        <v>1.2758185382805776</v>
      </c>
      <c r="K72" s="8">
        <v>683657</v>
      </c>
      <c r="L72" s="10">
        <v>41.23452148296279</v>
      </c>
      <c r="M72" s="15">
        <v>0.08286759891497521</v>
      </c>
      <c r="O72" s="8"/>
      <c r="P72" s="8"/>
    </row>
    <row r="73" spans="1:16" ht="12.75">
      <c r="A73">
        <v>50</v>
      </c>
      <c r="B73">
        <v>48</v>
      </c>
      <c r="C73" s="1" t="s">
        <v>66</v>
      </c>
      <c r="D73" s="1" t="s">
        <v>25</v>
      </c>
      <c r="E73" s="8">
        <f t="shared" si="2"/>
        <v>910319</v>
      </c>
      <c r="F73" s="8">
        <v>778886</v>
      </c>
      <c r="G73" s="9">
        <v>-10.96166332866803</v>
      </c>
      <c r="H73" s="15">
        <v>2.3678325745572693</v>
      </c>
      <c r="I73" s="8">
        <v>43516</v>
      </c>
      <c r="J73" s="9">
        <v>-37.773837441546455</v>
      </c>
      <c r="K73" s="8">
        <v>131433</v>
      </c>
      <c r="L73" s="10">
        <v>10.807324599119834</v>
      </c>
      <c r="M73" s="15">
        <v>0</v>
      </c>
      <c r="O73" s="8"/>
      <c r="P73" s="8"/>
    </row>
    <row r="74" spans="1:16" ht="12.75">
      <c r="A74">
        <v>51</v>
      </c>
      <c r="B74">
        <v>56</v>
      </c>
      <c r="C74" s="1" t="s">
        <v>77</v>
      </c>
      <c r="D74" s="1" t="s">
        <v>8</v>
      </c>
      <c r="E74" s="8">
        <f t="shared" si="2"/>
        <v>794665</v>
      </c>
      <c r="F74" s="8">
        <v>781461</v>
      </c>
      <c r="G74" s="9">
        <v>22.895766922007553</v>
      </c>
      <c r="H74" s="15">
        <v>0</v>
      </c>
      <c r="I74" s="8">
        <v>2402</v>
      </c>
      <c r="J74" s="9">
        <v>-20.673712014308553</v>
      </c>
      <c r="K74" s="8">
        <v>13204</v>
      </c>
      <c r="L74" s="10">
        <v>24.87232835256289</v>
      </c>
      <c r="M74" s="15">
        <v>12.752742169948462</v>
      </c>
      <c r="O74" s="8"/>
      <c r="P74" s="8"/>
    </row>
    <row r="75" spans="1:16" ht="12.75">
      <c r="A75">
        <v>52</v>
      </c>
      <c r="B75">
        <v>19</v>
      </c>
      <c r="C75" s="1" t="s">
        <v>35</v>
      </c>
      <c r="D75" s="1" t="s">
        <v>8</v>
      </c>
      <c r="E75" s="8">
        <f t="shared" si="2"/>
        <v>735221</v>
      </c>
      <c r="F75" s="8">
        <v>265700</v>
      </c>
      <c r="G75" s="9">
        <v>179.39011566752956</v>
      </c>
      <c r="H75" s="15">
        <v>18.038855196836305</v>
      </c>
      <c r="I75" s="8">
        <v>4107</v>
      </c>
      <c r="J75" s="9">
        <v>8.050513020770715</v>
      </c>
      <c r="K75" s="8">
        <v>469521</v>
      </c>
      <c r="L75" s="10">
        <v>-40.89346949257519</v>
      </c>
      <c r="M75" s="15">
        <v>22.531386172429666</v>
      </c>
      <c r="O75" s="8"/>
      <c r="P75" s="8"/>
    </row>
    <row r="76" spans="1:16" ht="12.75">
      <c r="A76">
        <v>53</v>
      </c>
      <c r="B76">
        <v>57</v>
      </c>
      <c r="C76" s="1" t="s">
        <v>78</v>
      </c>
      <c r="D76" s="1" t="s">
        <v>79</v>
      </c>
      <c r="E76" s="8">
        <f t="shared" si="2"/>
        <v>718960</v>
      </c>
      <c r="F76" s="8">
        <v>396144</v>
      </c>
      <c r="G76" s="9">
        <v>-8.070602104323271</v>
      </c>
      <c r="H76" s="15">
        <v>6.8014887520173914</v>
      </c>
      <c r="I76" s="8">
        <v>16567</v>
      </c>
      <c r="J76" s="9">
        <v>-35.38611544323767</v>
      </c>
      <c r="K76" s="8">
        <v>322816</v>
      </c>
      <c r="L76" s="10">
        <v>0.2263363625355882</v>
      </c>
      <c r="M76" s="15">
        <v>2.779149751237788</v>
      </c>
      <c r="O76" s="8"/>
      <c r="P76" s="8"/>
    </row>
    <row r="77" spans="1:16" ht="12.75">
      <c r="A77">
        <v>54</v>
      </c>
      <c r="B77">
        <v>59</v>
      </c>
      <c r="C77" s="1" t="s">
        <v>81</v>
      </c>
      <c r="D77" s="1" t="s">
        <v>82</v>
      </c>
      <c r="E77" s="8">
        <f t="shared" si="2"/>
        <v>706447</v>
      </c>
      <c r="F77" s="8">
        <v>618836</v>
      </c>
      <c r="G77" s="9">
        <v>1.5792454223875676</v>
      </c>
      <c r="H77" s="15">
        <v>2.8886894188097494</v>
      </c>
      <c r="I77" s="8">
        <v>253234</v>
      </c>
      <c r="J77" s="9">
        <v>-1.8411994542225827</v>
      </c>
      <c r="K77" s="8">
        <v>87611</v>
      </c>
      <c r="L77" s="10">
        <v>88.98787695759093</v>
      </c>
      <c r="M77" s="15">
        <v>0.058178001870822026</v>
      </c>
      <c r="O77" s="8"/>
      <c r="P77" s="8"/>
    </row>
    <row r="78" spans="1:16" ht="12.75">
      <c r="A78">
        <v>55</v>
      </c>
      <c r="B78">
        <v>49</v>
      </c>
      <c r="C78" s="1" t="s">
        <v>67</v>
      </c>
      <c r="D78" s="1" t="s">
        <v>68</v>
      </c>
      <c r="E78" s="8">
        <f t="shared" si="2"/>
        <v>667686</v>
      </c>
      <c r="F78" s="8">
        <v>474240</v>
      </c>
      <c r="G78" s="9">
        <v>49.309086558577526</v>
      </c>
      <c r="H78" s="15">
        <v>12.568789579934183</v>
      </c>
      <c r="I78" s="8">
        <v>213013</v>
      </c>
      <c r="J78" s="9">
        <v>32.83093462352628</v>
      </c>
      <c r="K78" s="8">
        <v>193446</v>
      </c>
      <c r="L78" s="10">
        <v>74.73849655845211</v>
      </c>
      <c r="M78" s="15">
        <v>12.00520383191259</v>
      </c>
      <c r="O78" s="8"/>
      <c r="P78" s="8"/>
    </row>
    <row r="79" spans="1:16" ht="12.75">
      <c r="A79">
        <v>56</v>
      </c>
      <c r="B79">
        <v>60</v>
      </c>
      <c r="C79" s="1" t="s">
        <v>83</v>
      </c>
      <c r="D79" s="1" t="s">
        <v>32</v>
      </c>
      <c r="E79" s="8">
        <f aca="true" t="shared" si="3" ref="E79:E89">F79+K79</f>
        <v>654673</v>
      </c>
      <c r="F79" s="8">
        <v>579923</v>
      </c>
      <c r="G79" s="9">
        <v>56.24146282978567</v>
      </c>
      <c r="H79" s="15">
        <v>0.2056380975980782</v>
      </c>
      <c r="I79" s="8">
        <v>3469</v>
      </c>
      <c r="J79" s="9">
        <v>15.633333328122223</v>
      </c>
      <c r="K79" s="8">
        <v>74750</v>
      </c>
      <c r="L79" s="10">
        <v>80.42481293748492</v>
      </c>
      <c r="M79" s="15">
        <v>1.6667324414275753</v>
      </c>
      <c r="O79" s="8"/>
      <c r="P79" s="8"/>
    </row>
    <row r="80" spans="1:16" ht="12.75">
      <c r="A80">
        <v>57</v>
      </c>
      <c r="B80">
        <v>54</v>
      </c>
      <c r="C80" s="1" t="s">
        <v>74</v>
      </c>
      <c r="D80" s="1" t="s">
        <v>75</v>
      </c>
      <c r="E80" s="8">
        <f t="shared" si="3"/>
        <v>648870</v>
      </c>
      <c r="F80" s="8">
        <v>453362</v>
      </c>
      <c r="G80" s="9">
        <v>54.97118401890473</v>
      </c>
      <c r="H80" s="15">
        <v>0.5045417536282456</v>
      </c>
      <c r="I80" s="8">
        <v>34448</v>
      </c>
      <c r="J80" s="9">
        <v>-11.307929968812875</v>
      </c>
      <c r="K80" s="8">
        <v>195508</v>
      </c>
      <c r="L80" s="10">
        <v>16.869810565076783</v>
      </c>
      <c r="M80" s="15">
        <v>0.037324689003533064</v>
      </c>
      <c r="O80" s="8"/>
      <c r="P80" s="8"/>
    </row>
    <row r="81" spans="1:16" ht="12.75">
      <c r="A81">
        <v>58</v>
      </c>
      <c r="B81">
        <v>52</v>
      </c>
      <c r="C81" s="1" t="s">
        <v>71</v>
      </c>
      <c r="D81" s="1" t="s">
        <v>8</v>
      </c>
      <c r="E81" s="8">
        <f t="shared" si="3"/>
        <v>642952</v>
      </c>
      <c r="F81" s="8">
        <v>382739</v>
      </c>
      <c r="G81" s="9">
        <v>-57.665782904110365</v>
      </c>
      <c r="H81" s="15">
        <v>11.917638611446089</v>
      </c>
      <c r="I81" s="8">
        <v>36084</v>
      </c>
      <c r="J81" s="9">
        <v>-61.22543277999135</v>
      </c>
      <c r="K81" s="8">
        <v>260213</v>
      </c>
      <c r="L81" s="9">
        <v>-25.40791404852543</v>
      </c>
      <c r="M81" s="15">
        <v>14.707193475852392</v>
      </c>
      <c r="O81" s="8"/>
      <c r="P81" s="8"/>
    </row>
    <row r="82" spans="1:16" ht="12.75">
      <c r="A82">
        <v>59</v>
      </c>
      <c r="B82">
        <v>55</v>
      </c>
      <c r="C82" s="1" t="s">
        <v>76</v>
      </c>
      <c r="D82" s="1" t="s">
        <v>8</v>
      </c>
      <c r="E82" s="8">
        <f t="shared" si="3"/>
        <v>564001</v>
      </c>
      <c r="F82" s="8">
        <v>117782</v>
      </c>
      <c r="G82" s="9">
        <v>-31.212951228467933</v>
      </c>
      <c r="H82" s="15">
        <v>8.031670674953931</v>
      </c>
      <c r="I82" s="8">
        <v>12397</v>
      </c>
      <c r="J82" s="9">
        <v>-17.4358974347362</v>
      </c>
      <c r="K82" s="8">
        <v>446219</v>
      </c>
      <c r="L82" s="10">
        <v>25.89657283605082</v>
      </c>
      <c r="M82" s="15">
        <v>9.718687152759513</v>
      </c>
      <c r="O82" s="8"/>
      <c r="P82" s="8"/>
    </row>
    <row r="83" spans="1:16" ht="12.75">
      <c r="A83">
        <v>60</v>
      </c>
      <c r="B83">
        <v>65</v>
      </c>
      <c r="C83" s="1" t="s">
        <v>91</v>
      </c>
      <c r="D83" s="1" t="s">
        <v>32</v>
      </c>
      <c r="E83" s="8">
        <f t="shared" si="3"/>
        <v>495590</v>
      </c>
      <c r="F83" s="8">
        <v>0</v>
      </c>
      <c r="G83" s="9">
        <v>0</v>
      </c>
      <c r="H83" s="15">
        <v>0</v>
      </c>
      <c r="I83" s="8">
        <v>0</v>
      </c>
      <c r="J83" s="9">
        <v>0</v>
      </c>
      <c r="K83" s="8">
        <v>495590</v>
      </c>
      <c r="L83" s="10">
        <v>-19.617803815474048</v>
      </c>
      <c r="M83" s="15">
        <v>2.347760120589945</v>
      </c>
      <c r="O83" s="8"/>
      <c r="P83" s="8"/>
    </row>
    <row r="84" spans="1:16" ht="12.75">
      <c r="A84">
        <v>61</v>
      </c>
      <c r="B84">
        <v>64</v>
      </c>
      <c r="C84" s="1" t="s">
        <v>89</v>
      </c>
      <c r="D84" s="1" t="s">
        <v>90</v>
      </c>
      <c r="E84" s="8">
        <f t="shared" si="3"/>
        <v>479071</v>
      </c>
      <c r="F84" s="8">
        <v>133528</v>
      </c>
      <c r="G84" s="9">
        <v>76.33976915549465</v>
      </c>
      <c r="H84" s="15">
        <v>0.20328849028400597</v>
      </c>
      <c r="I84" s="8">
        <v>25262</v>
      </c>
      <c r="J84" s="9">
        <v>-4.346838318654038</v>
      </c>
      <c r="K84" s="8">
        <v>345543</v>
      </c>
      <c r="L84" s="10">
        <v>8.341067285382831</v>
      </c>
      <c r="M84" s="15">
        <v>4.3204133508331815</v>
      </c>
      <c r="O84" s="8"/>
      <c r="P84" s="8"/>
    </row>
    <row r="85" spans="1:16" ht="12.75">
      <c r="A85">
        <v>62</v>
      </c>
      <c r="B85">
        <v>58</v>
      </c>
      <c r="C85" s="1" t="s">
        <v>80</v>
      </c>
      <c r="D85" s="1" t="s">
        <v>11</v>
      </c>
      <c r="E85" s="8">
        <f t="shared" si="3"/>
        <v>448249</v>
      </c>
      <c r="F85" s="8">
        <v>348093</v>
      </c>
      <c r="G85" s="9">
        <v>-32.156722875780154</v>
      </c>
      <c r="H85" s="15">
        <v>10.812161151138122</v>
      </c>
      <c r="I85" s="8">
        <v>55270</v>
      </c>
      <c r="J85" s="9">
        <v>-36.729437352907915</v>
      </c>
      <c r="K85" s="8">
        <v>100156</v>
      </c>
      <c r="L85" s="10">
        <v>-32.88570815910797</v>
      </c>
      <c r="M85" s="15">
        <v>21.423471909495305</v>
      </c>
      <c r="O85" s="8"/>
      <c r="P85" s="8"/>
    </row>
    <row r="86" spans="1:16" ht="12.75">
      <c r="A86">
        <v>63</v>
      </c>
      <c r="B86">
        <v>61</v>
      </c>
      <c r="C86" s="1" t="s">
        <v>84</v>
      </c>
      <c r="D86" s="1" t="s">
        <v>85</v>
      </c>
      <c r="E86" s="8">
        <f t="shared" si="3"/>
        <v>380899</v>
      </c>
      <c r="F86" s="8">
        <v>127765</v>
      </c>
      <c r="G86" s="9">
        <v>34.149158450631404</v>
      </c>
      <c r="H86" s="15">
        <v>3.583772280664684</v>
      </c>
      <c r="I86" s="8">
        <v>32808</v>
      </c>
      <c r="J86" s="9">
        <v>56.54912439487765</v>
      </c>
      <c r="K86" s="8">
        <v>253134</v>
      </c>
      <c r="L86" s="10">
        <v>-11.850985144480893</v>
      </c>
      <c r="M86" s="15">
        <v>1.405301820504631</v>
      </c>
      <c r="O86" s="8"/>
      <c r="P86" s="8"/>
    </row>
    <row r="87" spans="1:16" ht="12.75">
      <c r="A87">
        <v>64</v>
      </c>
      <c r="B87">
        <v>66</v>
      </c>
      <c r="C87" s="1" t="s">
        <v>92</v>
      </c>
      <c r="D87" s="1" t="s">
        <v>11</v>
      </c>
      <c r="E87" s="8">
        <f t="shared" si="3"/>
        <v>351154</v>
      </c>
      <c r="F87" s="8">
        <v>250373</v>
      </c>
      <c r="G87" s="9">
        <v>16.94426799192094</v>
      </c>
      <c r="H87" s="15">
        <v>1.1114314716000426</v>
      </c>
      <c r="I87" s="8">
        <v>66546</v>
      </c>
      <c r="J87" s="9">
        <v>-0.4204887246110033</v>
      </c>
      <c r="K87" s="8">
        <v>100781</v>
      </c>
      <c r="L87" s="10">
        <v>25.276268847812844</v>
      </c>
      <c r="M87" s="15">
        <v>15.352763312615489</v>
      </c>
      <c r="O87" s="8"/>
      <c r="P87" s="8"/>
    </row>
    <row r="88" spans="1:16" ht="12.75">
      <c r="A88">
        <v>65</v>
      </c>
      <c r="B88">
        <v>63</v>
      </c>
      <c r="C88" s="1" t="s">
        <v>87</v>
      </c>
      <c r="D88" s="1" t="s">
        <v>88</v>
      </c>
      <c r="E88" s="8">
        <f t="shared" si="3"/>
        <v>324312</v>
      </c>
      <c r="F88" s="8">
        <v>273671</v>
      </c>
      <c r="G88" s="9">
        <v>-12.35460275165498</v>
      </c>
      <c r="H88" s="15">
        <v>1.4405537488610622</v>
      </c>
      <c r="I88" s="8">
        <v>7999</v>
      </c>
      <c r="J88" s="9">
        <v>96.63225169699305</v>
      </c>
      <c r="K88" s="8">
        <v>50641</v>
      </c>
      <c r="L88" s="10">
        <v>-20.01232013394197</v>
      </c>
      <c r="M88" s="15">
        <v>0.4168878925530451</v>
      </c>
      <c r="O88" s="8"/>
      <c r="P88" s="8"/>
    </row>
    <row r="89" spans="1:16" ht="12.75">
      <c r="A89">
        <v>66</v>
      </c>
      <c r="B89">
        <v>62</v>
      </c>
      <c r="C89" s="1" t="s">
        <v>86</v>
      </c>
      <c r="D89" s="1" t="s">
        <v>13</v>
      </c>
      <c r="E89" s="8">
        <f t="shared" si="3"/>
        <v>37525</v>
      </c>
      <c r="F89" s="8">
        <v>10147</v>
      </c>
      <c r="G89" s="9">
        <v>-0.6656877141393471</v>
      </c>
      <c r="H89" s="15">
        <v>25.230270429592515</v>
      </c>
      <c r="I89" s="8">
        <v>700</v>
      </c>
      <c r="J89" s="9">
        <v>-84.97854075429643</v>
      </c>
      <c r="K89" s="8">
        <v>27378</v>
      </c>
      <c r="L89" s="10">
        <v>-3.158713876410456</v>
      </c>
      <c r="M89" s="15">
        <v>4.619565217391304</v>
      </c>
      <c r="O89" s="8"/>
      <c r="P89" s="8"/>
    </row>
    <row r="90" spans="1:16" ht="12.75">
      <c r="A90" t="s">
        <v>121</v>
      </c>
      <c r="C90" s="1"/>
      <c r="D90" s="1"/>
      <c r="E90" s="8"/>
      <c r="F90" s="8"/>
      <c r="G90" s="9"/>
      <c r="H90" s="15"/>
      <c r="I90" s="8"/>
      <c r="J90" s="9"/>
      <c r="K90" s="8"/>
      <c r="L90" s="10"/>
      <c r="M90" s="15"/>
      <c r="O90" s="8"/>
      <c r="P90" s="8"/>
    </row>
    <row r="91" spans="1:16" ht="12.75">
      <c r="A91" t="s">
        <v>122</v>
      </c>
      <c r="C91" s="1"/>
      <c r="D91" s="1"/>
      <c r="E91" s="8"/>
      <c r="F91" s="8"/>
      <c r="G91" s="9"/>
      <c r="H91" s="15"/>
      <c r="I91" s="8"/>
      <c r="J91" s="9"/>
      <c r="K91" s="8"/>
      <c r="L91" s="10"/>
      <c r="M91" s="15"/>
      <c r="O91" s="8"/>
      <c r="P91" s="8"/>
    </row>
    <row r="92" spans="3:16" ht="12.75">
      <c r="C92" s="1"/>
      <c r="D92" s="1"/>
      <c r="E92" s="8"/>
      <c r="F92" s="8"/>
      <c r="G92" s="9"/>
      <c r="H92" s="9"/>
      <c r="I92" s="9"/>
      <c r="J92" s="9"/>
      <c r="K92" s="8"/>
      <c r="L92" s="10"/>
      <c r="M92" s="15"/>
      <c r="O92" s="8"/>
      <c r="P92" s="8"/>
    </row>
    <row r="93" spans="3:13" ht="12.75">
      <c r="C93" s="1"/>
      <c r="D93" s="1"/>
      <c r="E93" s="8"/>
      <c r="G93" s="9"/>
      <c r="H93" s="9"/>
      <c r="I93" s="9"/>
      <c r="J93" s="9"/>
      <c r="K93" s="8"/>
      <c r="L93" s="9"/>
      <c r="M93" s="16"/>
    </row>
    <row r="94" spans="3:16" ht="12.75">
      <c r="C94" s="1"/>
      <c r="D94" s="1"/>
      <c r="E94" s="8"/>
      <c r="F94" s="8"/>
      <c r="G94" s="9"/>
      <c r="H94" s="15"/>
      <c r="I94" s="15"/>
      <c r="J94" s="15"/>
      <c r="K94" s="8"/>
      <c r="L94" s="10"/>
      <c r="M94" s="15"/>
      <c r="O94" s="8"/>
      <c r="P94" s="8"/>
    </row>
    <row r="95" spans="3:16" ht="12.75">
      <c r="C95" s="1"/>
      <c r="D95" s="1"/>
      <c r="E95" s="8"/>
      <c r="F95" s="8"/>
      <c r="G95" s="9"/>
      <c r="H95" s="9"/>
      <c r="I95" s="9"/>
      <c r="J95" s="9"/>
      <c r="K95" s="8"/>
      <c r="L95" s="10"/>
      <c r="M95" s="15"/>
      <c r="O95" s="8"/>
      <c r="P95" s="8"/>
    </row>
    <row r="96" spans="3:16" ht="12.75">
      <c r="C96" s="1"/>
      <c r="D96" s="1"/>
      <c r="E96" s="8"/>
      <c r="F96" s="8"/>
      <c r="G96" s="9"/>
      <c r="H96" s="9"/>
      <c r="I96" s="9"/>
      <c r="J96" s="9"/>
      <c r="K96" s="8"/>
      <c r="L96" s="10"/>
      <c r="M96" s="15"/>
      <c r="O96" s="8"/>
      <c r="P96" s="8"/>
    </row>
    <row r="97" spans="3:16" ht="12.75">
      <c r="C97" s="1"/>
      <c r="D97" s="1"/>
      <c r="E97" s="8"/>
      <c r="F97" s="8"/>
      <c r="G97" s="9"/>
      <c r="H97" s="9"/>
      <c r="I97" s="9"/>
      <c r="J97" s="9"/>
      <c r="K97" s="8"/>
      <c r="L97" s="10"/>
      <c r="M97" s="15"/>
      <c r="O97" s="8"/>
      <c r="P97" s="8"/>
    </row>
    <row r="98" spans="3:12" ht="12.75">
      <c r="C98" s="1"/>
      <c r="D98" s="1"/>
      <c r="E98" s="8"/>
      <c r="G98" s="9"/>
      <c r="H98" s="9"/>
      <c r="I98" s="9"/>
      <c r="J98" s="9"/>
      <c r="K98" s="8"/>
      <c r="L98" s="9"/>
    </row>
    <row r="99" spans="3:12" ht="12.75">
      <c r="C99" s="1"/>
      <c r="D99" s="1"/>
      <c r="E99" s="8"/>
      <c r="G99" s="9"/>
      <c r="H99" s="9"/>
      <c r="I99" s="9"/>
      <c r="J99" s="9"/>
      <c r="K99" s="8"/>
      <c r="L99" s="9"/>
    </row>
    <row r="100" spans="3:12" ht="12.75">
      <c r="C100" s="1"/>
      <c r="D100" s="1"/>
      <c r="E100" s="8"/>
      <c r="G100" s="9"/>
      <c r="H100" s="9"/>
      <c r="I100" s="9"/>
      <c r="J100" s="9"/>
      <c r="K100" s="8"/>
      <c r="L100" s="9"/>
    </row>
    <row r="101" spans="3:12" ht="12.75">
      <c r="C101" s="1"/>
      <c r="D101" s="1"/>
      <c r="E101" s="8"/>
      <c r="G101" s="9"/>
      <c r="H101" s="9"/>
      <c r="I101" s="9"/>
      <c r="J101" s="9"/>
      <c r="K101" s="8"/>
      <c r="L101" s="9"/>
    </row>
    <row r="102" spans="3:12" ht="12.75">
      <c r="C102" s="1"/>
      <c r="D102" s="1"/>
      <c r="E102" s="8"/>
      <c r="G102" s="9"/>
      <c r="H102" s="9"/>
      <c r="I102" s="9"/>
      <c r="J102" s="9"/>
      <c r="K102" s="8"/>
      <c r="L102" s="9"/>
    </row>
    <row r="103" spans="3:12" ht="12.75">
      <c r="C103" s="1"/>
      <c r="D103" s="1"/>
      <c r="E103" s="8"/>
      <c r="G103" s="9"/>
      <c r="H103" s="9"/>
      <c r="I103" s="9"/>
      <c r="J103" s="9"/>
      <c r="K103" s="8"/>
      <c r="L103" s="9"/>
    </row>
  </sheetData>
  <sheetProtection/>
  <autoFilter ref="A3:M10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Серебряков</cp:lastModifiedBy>
  <dcterms:created xsi:type="dcterms:W3CDTF">2014-02-27T08:32:52Z</dcterms:created>
  <dcterms:modified xsi:type="dcterms:W3CDTF">2014-03-03T04:30:17Z</dcterms:modified>
  <cp:category/>
  <cp:version/>
  <cp:contentType/>
  <cp:contentStatus/>
</cp:coreProperties>
</file>