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ОСАГО-регион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<sst xmlns="http://schemas.openxmlformats.org/spreadsheetml/2006/main" count="104" uniqueCount="42">
  <si>
    <t>Лидеры в сегменте ОСАГО регионов Урала и Западной Сибири по итогам 1 полугодия 2011 года</t>
  </si>
  <si>
    <t>Место</t>
  </si>
  <si>
    <t>Компания</t>
  </si>
  <si>
    <t>Взносы ОСАГО, млн руб.</t>
  </si>
  <si>
    <t>Прирост к прошлому году, %</t>
  </si>
  <si>
    <t>Доля в регионе, %</t>
  </si>
  <si>
    <t>Уровень выплат, %</t>
  </si>
  <si>
    <t>Тюменская область (включая ХМАО и ЯНАО)</t>
  </si>
  <si>
    <t>Группа "Росгосстрах"</t>
  </si>
  <si>
    <t>Группа "Югория"</t>
  </si>
  <si>
    <t>Группа "РЕСО"</t>
  </si>
  <si>
    <t>Группа "Сургутнефтегаз"</t>
  </si>
  <si>
    <t>Группа "УралСиб"</t>
  </si>
  <si>
    <t>Группа Страховой Дом "ВСК"</t>
  </si>
  <si>
    <t>Группа "СОГАЗ"</t>
  </si>
  <si>
    <t>Группа "АльфаСтрахование"</t>
  </si>
  <si>
    <t>Группа "Столичная страховая группа"</t>
  </si>
  <si>
    <t>Группа "Allianz" (РОСНО)</t>
  </si>
  <si>
    <t>ИТОГО РЕГИОН</t>
  </si>
  <si>
    <t>Свердловская область</t>
  </si>
  <si>
    <t>СЕВЕРНАЯ КАЗНА</t>
  </si>
  <si>
    <t>Группа "Цюрих"</t>
  </si>
  <si>
    <t>Группа "Тирус"</t>
  </si>
  <si>
    <t>Группа "Согласие"</t>
  </si>
  <si>
    <t>Челябинская область</t>
  </si>
  <si>
    <t>ЮЖУРАЛ-АСКО</t>
  </si>
  <si>
    <t>Группа "ЭНЕРГОГАРАНТ"</t>
  </si>
  <si>
    <t>Группа "Ингосстрах"</t>
  </si>
  <si>
    <t>Группа "МАКС"</t>
  </si>
  <si>
    <t>Башкирия</t>
  </si>
  <si>
    <t>Группа "БАСК"</t>
  </si>
  <si>
    <t>Пермский край</t>
  </si>
  <si>
    <t>Группа "Ростра"</t>
  </si>
  <si>
    <t>Группа "Региональный альянс"</t>
  </si>
  <si>
    <t>ЗАЩИТА-НАХОДКА</t>
  </si>
  <si>
    <t>Оренбургская область</t>
  </si>
  <si>
    <t>Удмуртия</t>
  </si>
  <si>
    <t>Группа "Россия"</t>
  </si>
  <si>
    <t>Группа "Ренессанс Страхование"</t>
  </si>
  <si>
    <t>ГУТА-СТРАХОВАНИЕ</t>
  </si>
  <si>
    <t>Курганская область</t>
  </si>
  <si>
    <t>Источник: Федеральная служба страхового надзора, расчет АЦ "Эксперт-Урал".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</si>
</sst>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0.0%"/>
    <numFmt numFmtId="170" formatCode="#,##0.0,"/>
    <numFmt numFmtId="171" formatCode="#,##0.00,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&quot;р.&quot;_-;\-* #,##0.0&quot;р.&quot;_-;_-* &quot;-&quot;?&quot;р.&quot;_-;_-@_-"/>
    <numFmt numFmtId="181" formatCode="_-* #,##0.0_р_._-;\-* #,##0.0_р_._-;_-* &quot;-&quot;?_р_._-;_-@_-"/>
    <numFmt numFmtId="182" formatCode="#,##0.0_ ;\-#,##0.0\ "/>
    <numFmt numFmtId="183" formatCode="0.0"/>
    <numFmt numFmtId="184" formatCode="0.0;[Red]0.0"/>
    <numFmt numFmtId="185" formatCode="0.00;[Red]0.00"/>
    <numFmt numFmtId="186" formatCode="0.00000;[Red]0.00000"/>
    <numFmt numFmtId="187" formatCode="#,##0.00_р_.;[Red]#,##0.00_р_."/>
    <numFmt numFmtId="188" formatCode="#,##0_р_.;[Red]#,##0_р_."/>
    <numFmt numFmtId="189" formatCode="#,##0.0_р_.;[Red]#,##0.0_р_."/>
    <numFmt numFmtId="190" formatCode="#,##0.00;[Red]#,##0.00"/>
    <numFmt numFmtId="191" formatCode="0.000%"/>
    <numFmt numFmtId="192" formatCode="#,##0;[Red]#,##0"/>
    <numFmt numFmtId="193" formatCode="#,##0.0"/>
    <numFmt numFmtId="194" formatCode="#,##0.0;[Red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"/>
    <numFmt numFmtId="199" formatCode="0.000"/>
    <numFmt numFmtId="200" formatCode="_-* #,##0_р_._-;\-* #,##0_р_._-;_-* &quot;-&quot;??_р_._-;_-@_-"/>
    <numFmt numFmtId="201" formatCode="[$-FC19]d\ mmmm\ yyyy\ &quot;г.&quot;"/>
    <numFmt numFmtId="202" formatCode="dd/mm/yy;@"/>
    <numFmt numFmtId="203" formatCode="#,##0.000"/>
    <numFmt numFmtId="204" formatCode="_-* #,##0.0_р_._-;\-* #,##0.0_р_._-;_-* &quot;-&quot;??_р_._-;_-@_-"/>
    <numFmt numFmtId="205" formatCode="#,##0.0000"/>
    <numFmt numFmtId="206" formatCode="#,##0.00000"/>
    <numFmt numFmtId="207" formatCode="#,##0.000000"/>
    <numFmt numFmtId="208" formatCode="#,##0.0000000"/>
    <numFmt numFmtId="209" formatCode="dd\.mm\.yy"/>
    <numFmt numFmtId="210" formatCode="#,##0,,"/>
    <numFmt numFmtId="211" formatCode="0.0000000000000000%"/>
    <numFmt numFmtId="212" formatCode="0.000000000000000%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1" xfId="18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vertical="center"/>
    </xf>
    <xf numFmtId="193" fontId="0" fillId="0" borderId="1" xfId="0" applyNumberFormat="1" applyFont="1" applyFill="1" applyBorder="1" applyAlignment="1">
      <alignment vertical="center"/>
    </xf>
    <xf numFmtId="193" fontId="0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2"/>
  <sheetViews>
    <sheetView tabSelected="1" zoomScale="80" zoomScaleNormal="80" workbookViewId="0" topLeftCell="A1">
      <pane ySplit="3" topLeftCell="BM31" activePane="bottomLeft" state="frozen"/>
      <selection pane="topLeft" activeCell="H8" sqref="H8"/>
      <selection pane="bottomLeft" activeCell="O76" sqref="O76"/>
    </sheetView>
  </sheetViews>
  <sheetFormatPr defaultColWidth="9.00390625" defaultRowHeight="12.75"/>
  <cols>
    <col min="1" max="1" width="7.00390625" style="0" customWidth="1"/>
    <col min="2" max="2" width="38.75390625" style="0" customWidth="1"/>
    <col min="3" max="3" width="12.75390625" style="0" customWidth="1"/>
    <col min="4" max="4" width="13.875" style="0" customWidth="1"/>
    <col min="5" max="5" width="12.375" style="0" customWidth="1"/>
    <col min="6" max="6" width="12.25390625" style="0" customWidth="1"/>
    <col min="7" max="7" width="9.875" style="0" bestFit="1" customWidth="1"/>
  </cols>
  <sheetData>
    <row r="2" spans="1:6" ht="12.75">
      <c r="A2" s="16" t="s">
        <v>0</v>
      </c>
      <c r="B2" s="16"/>
      <c r="C2" s="16"/>
      <c r="D2" s="16"/>
      <c r="E2" s="16"/>
      <c r="F2" s="1"/>
    </row>
    <row r="3" spans="1:6" ht="57" customHeight="1">
      <c r="A3" s="3" t="s">
        <v>1</v>
      </c>
      <c r="B3" s="4" t="s">
        <v>2</v>
      </c>
      <c r="C3" s="5" t="s">
        <v>3</v>
      </c>
      <c r="D3" s="17" t="s">
        <v>4</v>
      </c>
      <c r="E3" s="17" t="s">
        <v>5</v>
      </c>
      <c r="F3" s="17" t="s">
        <v>6</v>
      </c>
    </row>
    <row r="4" spans="1:6" ht="15">
      <c r="A4" s="6" t="s">
        <v>7</v>
      </c>
      <c r="B4" s="6"/>
      <c r="C4" s="6"/>
      <c r="D4" s="6"/>
      <c r="E4" s="6"/>
      <c r="F4" s="6"/>
    </row>
    <row r="5" spans="1:6" ht="12.75">
      <c r="A5" s="7">
        <v>1</v>
      </c>
      <c r="B5" s="8" t="s">
        <v>8</v>
      </c>
      <c r="C5" s="9">
        <v>572766</v>
      </c>
      <c r="D5" s="10">
        <f>(C5-#REF!)/#REF!*100</f>
        <v>6.983077440322762</v>
      </c>
      <c r="E5" s="10">
        <f aca="true" t="shared" si="0" ref="E5:E14">C5/$C$15*100</f>
        <v>36.385061673418335</v>
      </c>
      <c r="F5" s="10">
        <f>#REF!/C5*100</f>
        <v>57.65216510756574</v>
      </c>
    </row>
    <row r="6" spans="1:6" ht="12.75">
      <c r="A6" s="7">
        <v>2</v>
      </c>
      <c r="B6" s="8" t="s">
        <v>9</v>
      </c>
      <c r="C6" s="9">
        <v>259612</v>
      </c>
      <c r="D6" s="10">
        <f>(C6-#REF!)/#REF!*100</f>
        <v>4.373346627320752</v>
      </c>
      <c r="E6" s="10">
        <f t="shared" si="0"/>
        <v>16.491898316519276</v>
      </c>
      <c r="F6" s="10">
        <f>#REF!/C6*100</f>
        <v>66.61209805401907</v>
      </c>
    </row>
    <row r="7" spans="1:6" ht="12.75">
      <c r="A7" s="7">
        <v>3</v>
      </c>
      <c r="B7" s="8" t="s">
        <v>10</v>
      </c>
      <c r="C7" s="9">
        <v>128431</v>
      </c>
      <c r="D7" s="10">
        <f>(C7-#REF!)/#REF!*100</f>
        <v>6.604744592194166</v>
      </c>
      <c r="E7" s="10">
        <f t="shared" si="0"/>
        <v>8.15860203953934</v>
      </c>
      <c r="F7" s="10">
        <f>#REF!/C7*100</f>
        <v>70.93380881562862</v>
      </c>
    </row>
    <row r="8" spans="1:6" ht="12.75">
      <c r="A8" s="7">
        <v>4</v>
      </c>
      <c r="B8" s="8" t="s">
        <v>11</v>
      </c>
      <c r="C8" s="9">
        <v>88233</v>
      </c>
      <c r="D8" s="10">
        <f>(C8-#REF!)/#REF!*100</f>
        <v>5.161974684751257</v>
      </c>
      <c r="E8" s="10">
        <f t="shared" si="0"/>
        <v>5.605016964398585</v>
      </c>
      <c r="F8" s="10">
        <f>#REF!/C8*100</f>
        <v>46.52907642265365</v>
      </c>
    </row>
    <row r="9" spans="1:6" ht="12.75">
      <c r="A9" s="7">
        <v>5</v>
      </c>
      <c r="B9" s="8" t="s">
        <v>12</v>
      </c>
      <c r="C9" s="9">
        <v>75251</v>
      </c>
      <c r="D9" s="10">
        <f>(C9-#REF!)/#REF!*100</f>
        <v>0.015949175294727468</v>
      </c>
      <c r="E9" s="10">
        <f t="shared" si="0"/>
        <v>4.7803331133244695</v>
      </c>
      <c r="F9" s="10">
        <f>#REF!/C9*100</f>
        <v>71.18842274521269</v>
      </c>
    </row>
    <row r="10" spans="1:6" ht="12.75">
      <c r="A10" s="7">
        <v>6</v>
      </c>
      <c r="B10" s="8" t="s">
        <v>13</v>
      </c>
      <c r="C10" s="9">
        <v>63570</v>
      </c>
      <c r="D10" s="10">
        <f>(C10-#REF!)/#REF!*100</f>
        <v>40.059046443994006</v>
      </c>
      <c r="E10" s="10">
        <f t="shared" si="0"/>
        <v>4.038295517854069</v>
      </c>
      <c r="F10" s="10">
        <f>#REF!/C10*100</f>
        <v>39.24807299040428</v>
      </c>
    </row>
    <row r="11" spans="1:6" ht="12.75">
      <c r="A11" s="7">
        <v>7</v>
      </c>
      <c r="B11" s="8" t="s">
        <v>14</v>
      </c>
      <c r="C11" s="9">
        <v>60590</v>
      </c>
      <c r="D11" s="10">
        <f>(C11-#REF!)/#REF!*100</f>
        <v>-8.548917801189363</v>
      </c>
      <c r="E11" s="10">
        <f t="shared" si="0"/>
        <v>3.8489904896457134</v>
      </c>
      <c r="F11" s="10">
        <f>#REF!/C11*100</f>
        <v>46.580293777851125</v>
      </c>
    </row>
    <row r="12" spans="1:6" ht="12.75">
      <c r="A12" s="7">
        <v>8</v>
      </c>
      <c r="B12" s="8" t="s">
        <v>15</v>
      </c>
      <c r="C12" s="9">
        <v>57116</v>
      </c>
      <c r="D12" s="10">
        <f>(C12-#REF!)/#REF!*100</f>
        <v>32.338562061215505</v>
      </c>
      <c r="E12" s="10">
        <f t="shared" si="0"/>
        <v>3.6283040238753026</v>
      </c>
      <c r="F12" s="10">
        <f>#REF!/C12*100</f>
        <v>42.85314097625884</v>
      </c>
    </row>
    <row r="13" spans="1:6" ht="12.75">
      <c r="A13" s="7">
        <v>9</v>
      </c>
      <c r="B13" s="8" t="s">
        <v>16</v>
      </c>
      <c r="C13" s="9">
        <v>53363</v>
      </c>
      <c r="D13" s="10">
        <f>(C13-#REF!)/#REF!*100</f>
        <v>83.49781644372615</v>
      </c>
      <c r="E13" s="10">
        <f t="shared" si="0"/>
        <v>3.3898940336518275</v>
      </c>
      <c r="F13" s="10">
        <f>#REF!/C13*100</f>
        <v>53.36281693308097</v>
      </c>
    </row>
    <row r="14" spans="1:6" ht="12.75">
      <c r="A14" s="7">
        <v>10</v>
      </c>
      <c r="B14" s="8" t="s">
        <v>17</v>
      </c>
      <c r="C14" s="9">
        <v>34372</v>
      </c>
      <c r="D14" s="10">
        <f>(C14-#REF!)/#REF!*100</f>
        <v>-12.24244900043404</v>
      </c>
      <c r="E14" s="10">
        <f t="shared" si="0"/>
        <v>2.183487392475697</v>
      </c>
      <c r="F14" s="10">
        <f>#REF!/C14*100</f>
        <v>68.35214709647387</v>
      </c>
    </row>
    <row r="15" spans="1:6" ht="12.75">
      <c r="A15" s="7"/>
      <c r="B15" s="8" t="s">
        <v>18</v>
      </c>
      <c r="C15" s="9">
        <v>1574179</v>
      </c>
      <c r="D15" s="10">
        <f>(C15-#REF!)/#REF!*100</f>
        <v>7.041859895826249</v>
      </c>
      <c r="E15" s="11"/>
      <c r="F15" s="10">
        <f>#REF!/C15*100</f>
        <v>58.623765149960704</v>
      </c>
    </row>
    <row r="16" spans="1:6" ht="15">
      <c r="A16" s="6" t="s">
        <v>19</v>
      </c>
      <c r="B16" s="6"/>
      <c r="C16" s="6"/>
      <c r="D16" s="6"/>
      <c r="E16" s="6"/>
      <c r="F16" s="6"/>
    </row>
    <row r="17" spans="1:7" ht="12.75">
      <c r="A17" s="7">
        <v>1</v>
      </c>
      <c r="B17" s="8" t="s">
        <v>8</v>
      </c>
      <c r="C17" s="9">
        <v>561589</v>
      </c>
      <c r="D17" s="10">
        <f>(C17-#REF!)/#REF!*100</f>
        <v>14.500173303158196</v>
      </c>
      <c r="E17" s="10">
        <f aca="true" t="shared" si="1" ref="E17:E26">C17/$C$27*100</f>
        <v>42.05260572513711</v>
      </c>
      <c r="F17" s="10">
        <f>#REF!/C17*100</f>
        <v>72.13371344524198</v>
      </c>
      <c r="G17" s="2"/>
    </row>
    <row r="18" spans="1:6" ht="12.75">
      <c r="A18" s="7">
        <v>2</v>
      </c>
      <c r="B18" s="8" t="s">
        <v>20</v>
      </c>
      <c r="C18" s="9">
        <v>97652</v>
      </c>
      <c r="D18" s="10">
        <f>(C18-#REF!)/#REF!*100</f>
        <v>30.568257788474394</v>
      </c>
      <c r="E18" s="10">
        <f t="shared" si="1"/>
        <v>7.312324590173755</v>
      </c>
      <c r="F18" s="10">
        <f>#REF!/C18*100</f>
        <v>103.21447589399091</v>
      </c>
    </row>
    <row r="19" spans="1:6" ht="12.75">
      <c r="A19" s="7">
        <v>3</v>
      </c>
      <c r="B19" s="8" t="s">
        <v>13</v>
      </c>
      <c r="C19" s="9">
        <v>72415</v>
      </c>
      <c r="D19" s="10">
        <f>(C19-#REF!)/#REF!*100</f>
        <v>43.749007463871685</v>
      </c>
      <c r="E19" s="10">
        <f t="shared" si="1"/>
        <v>5.4225411174111375</v>
      </c>
      <c r="F19" s="10">
        <f>#REF!/C19*100</f>
        <v>69.99516674722088</v>
      </c>
    </row>
    <row r="20" spans="1:6" ht="12.75">
      <c r="A20" s="7">
        <v>4</v>
      </c>
      <c r="B20" s="8" t="s">
        <v>16</v>
      </c>
      <c r="C20" s="9">
        <v>71220</v>
      </c>
      <c r="D20" s="10">
        <f>(C20-#REF!)/#REF!*100</f>
        <v>-15.808636648422446</v>
      </c>
      <c r="E20" s="10">
        <f t="shared" si="1"/>
        <v>5.333057769550801</v>
      </c>
      <c r="F20" s="10">
        <f>#REF!/C20*100</f>
        <v>104.26284751474304</v>
      </c>
    </row>
    <row r="21" spans="1:6" ht="12.75">
      <c r="A21" s="7">
        <v>5</v>
      </c>
      <c r="B21" s="8" t="s">
        <v>21</v>
      </c>
      <c r="C21" s="9">
        <v>42083</v>
      </c>
      <c r="D21" s="10">
        <f>(C21-#REF!)/#REF!*100</f>
        <v>-24.631062397019843</v>
      </c>
      <c r="E21" s="10">
        <f t="shared" si="1"/>
        <v>3.1512365924741133</v>
      </c>
      <c r="F21" s="10">
        <f>#REF!/C21*100</f>
        <v>107.6895658579474</v>
      </c>
    </row>
    <row r="22" spans="1:6" ht="12.75">
      <c r="A22" s="7">
        <v>6</v>
      </c>
      <c r="B22" s="8" t="s">
        <v>10</v>
      </c>
      <c r="C22" s="9">
        <v>37483</v>
      </c>
      <c r="D22" s="10">
        <f>(C22-#REF!)/#REF!*100</f>
        <v>8.420108758532917</v>
      </c>
      <c r="E22" s="10">
        <f t="shared" si="1"/>
        <v>2.806781864308799</v>
      </c>
      <c r="F22" s="10">
        <f>#REF!/C22*100</f>
        <v>77.78993143558414</v>
      </c>
    </row>
    <row r="23" spans="1:6" ht="12.75">
      <c r="A23" s="7">
        <v>7</v>
      </c>
      <c r="B23" s="8" t="s">
        <v>12</v>
      </c>
      <c r="C23" s="9">
        <v>37194</v>
      </c>
      <c r="D23" s="10">
        <f>(C23-#REF!)/#REF!*100</f>
        <v>2.5758411472697187</v>
      </c>
      <c r="E23" s="10">
        <f t="shared" si="1"/>
        <v>2.7851411216045</v>
      </c>
      <c r="F23" s="10">
        <f>#REF!/C23*100</f>
        <v>95.0932946174114</v>
      </c>
    </row>
    <row r="24" spans="1:6" ht="12.75">
      <c r="A24" s="7">
        <v>8</v>
      </c>
      <c r="B24" s="8" t="s">
        <v>22</v>
      </c>
      <c r="C24" s="9">
        <v>34915</v>
      </c>
      <c r="D24" s="10">
        <f>(C24-#REF!)/#REF!*100</f>
        <v>6.695391761398362</v>
      </c>
      <c r="E24" s="10">
        <f t="shared" si="1"/>
        <v>2.61448626823738</v>
      </c>
      <c r="F24" s="10">
        <f>#REF!/C24*100</f>
        <v>69.36846627523987</v>
      </c>
    </row>
    <row r="25" spans="1:6" ht="12.75">
      <c r="A25" s="7">
        <v>9</v>
      </c>
      <c r="B25" s="8" t="s">
        <v>15</v>
      </c>
      <c r="C25" s="9">
        <v>34677</v>
      </c>
      <c r="D25" s="10">
        <f>(C25-#REF!)/#REF!*100</f>
        <v>1.205346719589073</v>
      </c>
      <c r="E25" s="10">
        <f t="shared" si="1"/>
        <v>2.5966644801279575</v>
      </c>
      <c r="F25" s="10">
        <f>#REF!/C25*100</f>
        <v>87.21342676702137</v>
      </c>
    </row>
    <row r="26" spans="1:6" ht="12.75">
      <c r="A26" s="7">
        <v>10</v>
      </c>
      <c r="B26" s="8" t="s">
        <v>23</v>
      </c>
      <c r="C26" s="9">
        <v>32330</v>
      </c>
      <c r="D26" s="10">
        <f>(C26-#REF!)/#REF!*100</f>
        <v>0.36009188551561433</v>
      </c>
      <c r="E26" s="10">
        <f t="shared" si="1"/>
        <v>2.4209176873010025</v>
      </c>
      <c r="F26" s="10">
        <f>#REF!/C26*100</f>
        <v>109.42468295700587</v>
      </c>
    </row>
    <row r="27" spans="1:6" ht="12.75">
      <c r="A27" s="7"/>
      <c r="B27" s="8" t="s">
        <v>18</v>
      </c>
      <c r="C27" s="9">
        <v>1335444</v>
      </c>
      <c r="D27" s="10">
        <f>(C27-#REF!)/#REF!*100</f>
        <v>10.571601736763142</v>
      </c>
      <c r="E27" s="11"/>
      <c r="F27" s="10">
        <f>#REF!/C27*100</f>
        <v>78.92805688594954</v>
      </c>
    </row>
    <row r="28" spans="1:6" ht="15">
      <c r="A28" s="6" t="s">
        <v>24</v>
      </c>
      <c r="B28" s="6"/>
      <c r="C28" s="6"/>
      <c r="D28" s="6"/>
      <c r="E28" s="6"/>
      <c r="F28" s="6"/>
    </row>
    <row r="29" spans="1:6" ht="12.75">
      <c r="A29" s="7">
        <v>1</v>
      </c>
      <c r="B29" s="8" t="s">
        <v>8</v>
      </c>
      <c r="C29" s="9">
        <v>358026</v>
      </c>
      <c r="D29" s="10">
        <f>(C29-#REF!)/#REF!*100</f>
        <v>7.120609645540306</v>
      </c>
      <c r="E29" s="10">
        <f aca="true" t="shared" si="2" ref="E29:E38">C29/$C$39*100</f>
        <v>30.089884901941833</v>
      </c>
      <c r="F29" s="10">
        <f>#REF!/C29*100</f>
        <v>82.81046627898533</v>
      </c>
    </row>
    <row r="30" spans="1:6" ht="12.75">
      <c r="A30" s="7">
        <v>2</v>
      </c>
      <c r="B30" s="8" t="s">
        <v>25</v>
      </c>
      <c r="C30" s="9">
        <v>189743</v>
      </c>
      <c r="D30" s="10">
        <f>(C30-#REF!)/#REF!*100</f>
        <v>-0.42037534637668994</v>
      </c>
      <c r="E30" s="10">
        <f t="shared" si="2"/>
        <v>15.946733005282157</v>
      </c>
      <c r="F30" s="10">
        <f>#REF!/C30*100</f>
        <v>75.0056655581497</v>
      </c>
    </row>
    <row r="31" spans="1:6" ht="12.75">
      <c r="A31" s="7">
        <v>3</v>
      </c>
      <c r="B31" s="8" t="s">
        <v>13</v>
      </c>
      <c r="C31" s="9">
        <v>137054</v>
      </c>
      <c r="D31" s="10">
        <f>(C31-#REF!)/#REF!*100</f>
        <v>35.99460205003027</v>
      </c>
      <c r="E31" s="10">
        <f t="shared" si="2"/>
        <v>11.51854637749978</v>
      </c>
      <c r="F31" s="10">
        <f>#REF!/C31*100</f>
        <v>62.94234389364776</v>
      </c>
    </row>
    <row r="32" spans="1:6" ht="12.75">
      <c r="A32" s="7">
        <v>4</v>
      </c>
      <c r="B32" s="8" t="s">
        <v>15</v>
      </c>
      <c r="C32" s="9">
        <v>82493</v>
      </c>
      <c r="D32" s="10">
        <f>(C32-#REF!)/#REF!*100</f>
        <v>0.4872522626776948</v>
      </c>
      <c r="E32" s="10">
        <f t="shared" si="2"/>
        <v>6.933029654873914</v>
      </c>
      <c r="F32" s="10">
        <f>#REF!/C32*100</f>
        <v>66.5959535960627</v>
      </c>
    </row>
    <row r="33" spans="1:6" ht="12.75">
      <c r="A33" s="7">
        <v>5</v>
      </c>
      <c r="B33" s="8" t="s">
        <v>26</v>
      </c>
      <c r="C33" s="9">
        <v>58942</v>
      </c>
      <c r="D33" s="10">
        <f>(C33-#REF!)/#REF!*100</f>
        <v>5.721767828956809</v>
      </c>
      <c r="E33" s="10">
        <f t="shared" si="2"/>
        <v>4.953712847363755</v>
      </c>
      <c r="F33" s="10">
        <f>#REF!/C33*100</f>
        <v>68.35872552678904</v>
      </c>
    </row>
    <row r="34" spans="1:6" ht="12.75">
      <c r="A34" s="7">
        <v>6</v>
      </c>
      <c r="B34" s="8" t="s">
        <v>10</v>
      </c>
      <c r="C34" s="9">
        <v>44829</v>
      </c>
      <c r="D34" s="10">
        <f>(C34-#REF!)/#REF!*100</f>
        <v>15.547593886125217</v>
      </c>
      <c r="E34" s="10">
        <f t="shared" si="2"/>
        <v>3.7676019346895213</v>
      </c>
      <c r="F34" s="10">
        <f>#REF!/C34*100</f>
        <v>70.1554797117937</v>
      </c>
    </row>
    <row r="35" spans="1:6" ht="12.75">
      <c r="A35" s="7">
        <v>7</v>
      </c>
      <c r="B35" s="8" t="s">
        <v>16</v>
      </c>
      <c r="C35" s="9">
        <v>42832</v>
      </c>
      <c r="D35" s="10">
        <f>(C35-#REF!)/#REF!*100</f>
        <v>-3.0160311565981344</v>
      </c>
      <c r="E35" s="10">
        <f t="shared" si="2"/>
        <v>3.5997663580856494</v>
      </c>
      <c r="F35" s="10">
        <f>#REF!/C35*100</f>
        <v>75.97123645872244</v>
      </c>
    </row>
    <row r="36" spans="1:6" ht="12.75">
      <c r="A36" s="7">
        <v>8</v>
      </c>
      <c r="B36" s="8" t="s">
        <v>27</v>
      </c>
      <c r="C36" s="9">
        <v>29975</v>
      </c>
      <c r="D36" s="10">
        <f>(C36-#REF!)/#REF!*100</f>
        <v>-0.9974568154044324</v>
      </c>
      <c r="E36" s="10">
        <f t="shared" si="2"/>
        <v>2.5192145261397396</v>
      </c>
      <c r="F36" s="10">
        <f>#REF!/C36*100</f>
        <v>81.15095913261051</v>
      </c>
    </row>
    <row r="37" spans="1:6" ht="12.75">
      <c r="A37" s="7">
        <v>9</v>
      </c>
      <c r="B37" s="8" t="s">
        <v>28</v>
      </c>
      <c r="C37" s="9">
        <v>24496</v>
      </c>
      <c r="D37" s="10">
        <f>(C37-#REF!)/#REF!*100</f>
        <v>1.0602747638103882</v>
      </c>
      <c r="E37" s="10">
        <f t="shared" si="2"/>
        <v>2.058738249618651</v>
      </c>
      <c r="F37" s="10">
        <f>#REF!/C37*100</f>
        <v>117.41100587851079</v>
      </c>
    </row>
    <row r="38" spans="1:6" ht="12.75">
      <c r="A38" s="7">
        <v>10</v>
      </c>
      <c r="B38" s="8" t="s">
        <v>23</v>
      </c>
      <c r="C38" s="9">
        <v>23061</v>
      </c>
      <c r="D38" s="10">
        <f>(C38-#REF!)/#REF!*100</f>
        <v>7.145843980857687</v>
      </c>
      <c r="E38" s="10">
        <f t="shared" si="2"/>
        <v>1.938135319009459</v>
      </c>
      <c r="F38" s="10">
        <f>#REF!/C38*100</f>
        <v>88.45236546550453</v>
      </c>
    </row>
    <row r="39" spans="1:6" ht="12.75">
      <c r="A39" s="7"/>
      <c r="B39" s="8" t="s">
        <v>18</v>
      </c>
      <c r="C39" s="9">
        <v>1189855</v>
      </c>
      <c r="D39" s="10">
        <f>(C39-#REF!)/#REF!*100</f>
        <v>9.235269114140898</v>
      </c>
      <c r="E39" s="11"/>
      <c r="F39" s="10">
        <f>#REF!/C39*100</f>
        <v>75.6433346920423</v>
      </c>
    </row>
    <row r="40" spans="1:6" ht="15">
      <c r="A40" s="6" t="s">
        <v>29</v>
      </c>
      <c r="B40" s="6"/>
      <c r="C40" s="6"/>
      <c r="D40" s="6"/>
      <c r="E40" s="6"/>
      <c r="F40" s="6"/>
    </row>
    <row r="41" spans="1:6" ht="12.75">
      <c r="A41" s="7">
        <v>1</v>
      </c>
      <c r="B41" s="8" t="s">
        <v>8</v>
      </c>
      <c r="C41" s="9">
        <v>659244</v>
      </c>
      <c r="D41" s="10">
        <f>(C41-#REF!)/#REF!*100</f>
        <v>6.968555745038513</v>
      </c>
      <c r="E41" s="10">
        <f aca="true" t="shared" si="3" ref="E41:E50">C41/$C$51*100</f>
        <v>65.529063161944</v>
      </c>
      <c r="F41" s="10">
        <f>#REF!/C41*100</f>
        <v>72.34696106449205</v>
      </c>
    </row>
    <row r="42" spans="1:6" ht="12.75">
      <c r="A42" s="7">
        <v>2</v>
      </c>
      <c r="B42" s="8" t="s">
        <v>12</v>
      </c>
      <c r="C42" s="9">
        <v>53586</v>
      </c>
      <c r="D42" s="10">
        <f>(C42-#REF!)/#REF!*100</f>
        <v>-16.455933022559673</v>
      </c>
      <c r="E42" s="10">
        <f t="shared" si="3"/>
        <v>5.326465434036458</v>
      </c>
      <c r="F42" s="10">
        <f>#REF!/C42*100</f>
        <v>114.86582316276639</v>
      </c>
    </row>
    <row r="43" spans="1:6" ht="12.75">
      <c r="A43" s="7">
        <v>3</v>
      </c>
      <c r="B43" s="8" t="s">
        <v>13</v>
      </c>
      <c r="C43" s="9">
        <v>46350</v>
      </c>
      <c r="D43" s="10">
        <f>(C43-#REF!)/#REF!*100</f>
        <v>92.9882999541991</v>
      </c>
      <c r="E43" s="10">
        <f t="shared" si="3"/>
        <v>4.607204733840739</v>
      </c>
      <c r="F43" s="10">
        <f>#REF!/C43*100</f>
        <v>63.64401294498382</v>
      </c>
    </row>
    <row r="44" spans="1:6" ht="12.75">
      <c r="A44" s="7">
        <v>4</v>
      </c>
      <c r="B44" s="8" t="s">
        <v>16</v>
      </c>
      <c r="C44" s="9">
        <v>32523</v>
      </c>
      <c r="D44" s="10">
        <f>(C44-#REF!)/#REF!*100</f>
        <v>37.83852511125239</v>
      </c>
      <c r="E44" s="10">
        <f t="shared" si="3"/>
        <v>3.23279653848333</v>
      </c>
      <c r="F44" s="10">
        <f>#REF!/C44*100</f>
        <v>77.7019340159272</v>
      </c>
    </row>
    <row r="45" spans="1:6" ht="12.75">
      <c r="A45" s="7">
        <v>5</v>
      </c>
      <c r="B45" s="8" t="s">
        <v>27</v>
      </c>
      <c r="C45" s="9">
        <v>31998</v>
      </c>
      <c r="D45" s="10">
        <f>(C45-#REF!)/#REF!*100</f>
        <v>-17.40106869046697</v>
      </c>
      <c r="E45" s="10">
        <f t="shared" si="3"/>
        <v>3.1806113715951665</v>
      </c>
      <c r="F45" s="10">
        <f>#REF!/C45*100</f>
        <v>114.81655103443967</v>
      </c>
    </row>
    <row r="46" spans="1:6" ht="12.75">
      <c r="A46" s="7">
        <v>6</v>
      </c>
      <c r="B46" s="8" t="s">
        <v>10</v>
      </c>
      <c r="C46" s="9">
        <v>19613</v>
      </c>
      <c r="D46" s="10">
        <f>(C46-#REF!)/#REF!*100</f>
        <v>-24.59148756199777</v>
      </c>
      <c r="E46" s="10">
        <f t="shared" si="3"/>
        <v>1.949538434623914</v>
      </c>
      <c r="F46" s="10">
        <f>#REF!/C46*100</f>
        <v>128.3077550604191</v>
      </c>
    </row>
    <row r="47" spans="1:6" ht="12.75">
      <c r="A47" s="7">
        <v>7</v>
      </c>
      <c r="B47" s="8" t="s">
        <v>14</v>
      </c>
      <c r="C47" s="9">
        <v>19400</v>
      </c>
      <c r="D47" s="10">
        <f>(C47-#REF!)/#REF!*100</f>
        <v>-8.66720022597806</v>
      </c>
      <c r="E47" s="10">
        <f t="shared" si="3"/>
        <v>1.9283661669150016</v>
      </c>
      <c r="F47" s="10">
        <f>#REF!/C47*100</f>
        <v>74.11340206185567</v>
      </c>
    </row>
    <row r="48" spans="1:6" ht="12.75">
      <c r="A48" s="7">
        <v>8</v>
      </c>
      <c r="B48" s="8" t="s">
        <v>28</v>
      </c>
      <c r="C48" s="9">
        <v>17117</v>
      </c>
      <c r="D48" s="10">
        <f>(C48-#REF!)/#REF!*100</f>
        <v>101.47128060263653</v>
      </c>
      <c r="E48" s="10">
        <f t="shared" si="3"/>
        <v>1.7014352411899014</v>
      </c>
      <c r="F48" s="10">
        <f>#REF!/C48*100</f>
        <v>73.62271426067653</v>
      </c>
    </row>
    <row r="49" spans="1:6" ht="12.75">
      <c r="A49" s="7">
        <v>9</v>
      </c>
      <c r="B49" s="8" t="s">
        <v>23</v>
      </c>
      <c r="C49" s="9">
        <v>13172</v>
      </c>
      <c r="D49" s="10">
        <f>(C49-#REF!)/#REF!*100</f>
        <v>71.93577861897924</v>
      </c>
      <c r="E49" s="10">
        <f t="shared" si="3"/>
        <v>1.309300987144557</v>
      </c>
      <c r="F49" s="10">
        <f>#REF!/C49*100</f>
        <v>80.66352869723656</v>
      </c>
    </row>
    <row r="50" spans="1:6" ht="12.75">
      <c r="A50" s="7">
        <v>10</v>
      </c>
      <c r="B50" s="8" t="s">
        <v>30</v>
      </c>
      <c r="C50" s="9">
        <v>12102</v>
      </c>
      <c r="D50" s="10">
        <f>(C50-#REF!)/#REF!*100</f>
        <v>8.645300296256396</v>
      </c>
      <c r="E50" s="10">
        <f t="shared" si="3"/>
        <v>1.202942647010585</v>
      </c>
      <c r="F50" s="10">
        <f>#REF!/C50*100</f>
        <v>73.99603371343579</v>
      </c>
    </row>
    <row r="51" spans="1:6" ht="12.75">
      <c r="A51" s="7"/>
      <c r="B51" s="8" t="s">
        <v>18</v>
      </c>
      <c r="C51" s="9">
        <v>1006033</v>
      </c>
      <c r="D51" s="10">
        <f>(C51-#REF!)/#REF!*100</f>
        <v>5.782295400513752</v>
      </c>
      <c r="E51" s="11"/>
      <c r="F51" s="10">
        <f>#REF!/C51*100</f>
        <v>80.2082039058361</v>
      </c>
    </row>
    <row r="52" spans="1:6" ht="15">
      <c r="A52" s="6" t="s">
        <v>31</v>
      </c>
      <c r="B52" s="6"/>
      <c r="C52" s="6"/>
      <c r="D52" s="6"/>
      <c r="E52" s="6"/>
      <c r="F52" s="6"/>
    </row>
    <row r="53" spans="1:6" ht="12.75">
      <c r="A53" s="7">
        <v>1</v>
      </c>
      <c r="B53" s="8" t="s">
        <v>8</v>
      </c>
      <c r="C53" s="9">
        <v>367621</v>
      </c>
      <c r="D53" s="10">
        <f>(C53-#REF!)/#REF!*100</f>
        <v>12.720499179787511</v>
      </c>
      <c r="E53" s="10">
        <f aca="true" t="shared" si="4" ref="E53:E62">C53/$C$63*100</f>
        <v>48.17941745028014</v>
      </c>
      <c r="F53" s="10">
        <f>#REF!/C53*100</f>
        <v>62.11560275392319</v>
      </c>
    </row>
    <row r="54" spans="1:6" ht="12.75">
      <c r="A54" s="7">
        <v>2</v>
      </c>
      <c r="B54" s="8" t="s">
        <v>10</v>
      </c>
      <c r="C54" s="9">
        <v>53437</v>
      </c>
      <c r="D54" s="10">
        <f>(C54-#REF!)/#REF!*100</f>
        <v>21.376005087902602</v>
      </c>
      <c r="E54" s="10">
        <f t="shared" si="4"/>
        <v>7.003309196946366</v>
      </c>
      <c r="F54" s="10">
        <f>#REF!/C54*100</f>
        <v>59.02838856971761</v>
      </c>
    </row>
    <row r="55" spans="1:6" ht="12.75">
      <c r="A55" s="7">
        <v>3</v>
      </c>
      <c r="B55" s="8" t="s">
        <v>13</v>
      </c>
      <c r="C55" s="9">
        <v>43357</v>
      </c>
      <c r="D55" s="10">
        <f>(C55-#REF!)/#REF!*100</f>
        <v>53.72097145896117</v>
      </c>
      <c r="E55" s="10">
        <f t="shared" si="4"/>
        <v>5.682251564496576</v>
      </c>
      <c r="F55" s="10">
        <f>#REF!/C55*100</f>
        <v>51.52339875913924</v>
      </c>
    </row>
    <row r="56" spans="1:6" ht="12.75">
      <c r="A56" s="7">
        <v>4</v>
      </c>
      <c r="B56" s="8" t="s">
        <v>12</v>
      </c>
      <c r="C56" s="9">
        <v>29243</v>
      </c>
      <c r="D56" s="10">
        <f>(C56-#REF!)/#REF!*100</f>
        <v>-24.022447972147887</v>
      </c>
      <c r="E56" s="10">
        <f t="shared" si="4"/>
        <v>3.832508764457259</v>
      </c>
      <c r="F56" s="10">
        <f>#REF!/C56*100</f>
        <v>100.93697637041343</v>
      </c>
    </row>
    <row r="57" spans="1:6" ht="12.75">
      <c r="A57" s="7">
        <v>5</v>
      </c>
      <c r="B57" s="8" t="s">
        <v>32</v>
      </c>
      <c r="C57" s="9">
        <v>28938</v>
      </c>
      <c r="D57" s="10">
        <f>(C57-#REF!)/#REF!*100</f>
        <v>25.46826222684703</v>
      </c>
      <c r="E57" s="10">
        <f t="shared" si="4"/>
        <v>3.792536286491268</v>
      </c>
      <c r="F57" s="10">
        <f>#REF!/C57*100</f>
        <v>60.58469832054738</v>
      </c>
    </row>
    <row r="58" spans="1:6" ht="12.75">
      <c r="A58" s="7">
        <v>6</v>
      </c>
      <c r="B58" s="8" t="s">
        <v>27</v>
      </c>
      <c r="C58" s="9">
        <v>27358</v>
      </c>
      <c r="D58" s="10">
        <f>(C58-#REF!)/#REF!*100</f>
        <v>1.5176815466251068</v>
      </c>
      <c r="E58" s="10">
        <f t="shared" si="4"/>
        <v>3.5854657448969562</v>
      </c>
      <c r="F58" s="10">
        <f>#REF!/C58*100</f>
        <v>69.21193069668836</v>
      </c>
    </row>
    <row r="59" spans="1:6" ht="12.75">
      <c r="A59" s="7">
        <v>7</v>
      </c>
      <c r="B59" s="8" t="s">
        <v>33</v>
      </c>
      <c r="C59" s="9">
        <v>26672</v>
      </c>
      <c r="D59" s="10">
        <f>(C59-#REF!)/#REF!*100</f>
        <v>9.653017595790166</v>
      </c>
      <c r="E59" s="10">
        <f t="shared" si="4"/>
        <v>3.495560433799679</v>
      </c>
      <c r="F59" s="10">
        <f>#REF!/C59*100</f>
        <v>66.10677864427115</v>
      </c>
    </row>
    <row r="60" spans="1:6" ht="12.75">
      <c r="A60" s="7">
        <v>8</v>
      </c>
      <c r="B60" s="8" t="s">
        <v>28</v>
      </c>
      <c r="C60" s="9">
        <v>22382</v>
      </c>
      <c r="D60" s="10">
        <f>(C60-#REF!)/#REF!*100</f>
        <v>130.3385818668313</v>
      </c>
      <c r="E60" s="10">
        <f t="shared" si="4"/>
        <v>2.9333245961796797</v>
      </c>
      <c r="F60" s="10">
        <f>#REF!/C60*100</f>
        <v>53.855776963631484</v>
      </c>
    </row>
    <row r="61" spans="1:6" ht="12.75">
      <c r="A61" s="7">
        <v>9</v>
      </c>
      <c r="B61" s="8" t="s">
        <v>16</v>
      </c>
      <c r="C61" s="9">
        <v>20270</v>
      </c>
      <c r="D61" s="10">
        <f>(C61-#REF!)/#REF!*100</f>
        <v>18.30278977471694</v>
      </c>
      <c r="E61" s="10">
        <f t="shared" si="4"/>
        <v>2.6565315684282953</v>
      </c>
      <c r="F61" s="10">
        <f>#REF!/C61*100</f>
        <v>70.64134188455846</v>
      </c>
    </row>
    <row r="62" spans="1:6" ht="12.75">
      <c r="A62" s="7">
        <v>10</v>
      </c>
      <c r="B62" s="8" t="s">
        <v>34</v>
      </c>
      <c r="C62" s="9">
        <v>18325</v>
      </c>
      <c r="D62" s="10">
        <f>(C62-#REF!)/#REF!*100</f>
        <v>-5.380286053596324</v>
      </c>
      <c r="E62" s="10">
        <f t="shared" si="4"/>
        <v>2.401625110579601</v>
      </c>
      <c r="F62" s="10">
        <f>#REF!/C62*100</f>
        <v>109.88267394270123</v>
      </c>
    </row>
    <row r="63" spans="1:6" ht="12.75">
      <c r="A63" s="7"/>
      <c r="B63" s="8" t="s">
        <v>18</v>
      </c>
      <c r="C63" s="9">
        <v>763025</v>
      </c>
      <c r="D63" s="10">
        <f>(C63-#REF!)/#REF!*100</f>
        <v>13.448145637072987</v>
      </c>
      <c r="E63" s="11"/>
      <c r="F63" s="10">
        <f>#REF!/C63*100</f>
        <v>66.30765702303331</v>
      </c>
    </row>
    <row r="64" spans="1:6" ht="15">
      <c r="A64" s="6" t="s">
        <v>35</v>
      </c>
      <c r="B64" s="6"/>
      <c r="C64" s="6"/>
      <c r="D64" s="6"/>
      <c r="E64" s="6"/>
      <c r="F64" s="6"/>
    </row>
    <row r="65" spans="1:6" ht="12.75">
      <c r="A65" s="7">
        <v>1</v>
      </c>
      <c r="B65" s="8" t="s">
        <v>8</v>
      </c>
      <c r="C65" s="9">
        <v>198740</v>
      </c>
      <c r="D65" s="10">
        <f>(C65-#REF!)/#REF!*100</f>
        <v>3.3435598772814727</v>
      </c>
      <c r="E65" s="10">
        <f aca="true" t="shared" si="5" ref="E65:E74">C65/$C$75*100</f>
        <v>40.089320474520065</v>
      </c>
      <c r="F65" s="10">
        <f>#REF!/C65*100</f>
        <v>68.93831136157795</v>
      </c>
    </row>
    <row r="66" spans="1:6" ht="12.75">
      <c r="A66" s="7">
        <v>2</v>
      </c>
      <c r="B66" s="8" t="s">
        <v>10</v>
      </c>
      <c r="C66" s="9">
        <v>48292</v>
      </c>
      <c r="D66" s="10">
        <f>(C66-#REF!)/#REF!*100</f>
        <v>-3.574138413002675</v>
      </c>
      <c r="E66" s="10">
        <f t="shared" si="5"/>
        <v>9.741337749600095</v>
      </c>
      <c r="F66" s="10">
        <f>#REF!/C66*100</f>
        <v>68.607636875673</v>
      </c>
    </row>
    <row r="67" spans="1:6" ht="12.75">
      <c r="A67" s="7">
        <v>3</v>
      </c>
      <c r="B67" s="8" t="s">
        <v>14</v>
      </c>
      <c r="C67" s="9">
        <v>30722</v>
      </c>
      <c r="D67" s="10">
        <f>(C67-#REF!)/#REF!*100</f>
        <v>-6.341076763611975</v>
      </c>
      <c r="E67" s="10">
        <f t="shared" si="5"/>
        <v>6.197162642740291</v>
      </c>
      <c r="F67" s="10">
        <f>#REF!/C67*100</f>
        <v>72.66128507258642</v>
      </c>
    </row>
    <row r="68" spans="1:6" ht="12.75">
      <c r="A68" s="7">
        <v>4</v>
      </c>
      <c r="B68" s="8" t="s">
        <v>12</v>
      </c>
      <c r="C68" s="9">
        <v>23213</v>
      </c>
      <c r="D68" s="10">
        <f>(C68-#REF!)/#REF!*100</f>
        <v>-10.440217600987692</v>
      </c>
      <c r="E68" s="10">
        <f t="shared" si="5"/>
        <v>4.682466519950862</v>
      </c>
      <c r="F68" s="10">
        <f>#REF!/C68*100</f>
        <v>81.08387541463836</v>
      </c>
    </row>
    <row r="69" spans="1:6" ht="12.75">
      <c r="A69" s="7">
        <v>5</v>
      </c>
      <c r="B69" s="8" t="s">
        <v>16</v>
      </c>
      <c r="C69" s="9">
        <v>22761</v>
      </c>
      <c r="D69" s="10">
        <f>(C69-#REF!)/#REF!*100</f>
        <v>209.29474113330616</v>
      </c>
      <c r="E69" s="10">
        <f t="shared" si="5"/>
        <v>4.591290245147183</v>
      </c>
      <c r="F69" s="10">
        <f>#REF!/C69*100</f>
        <v>54.659285620139705</v>
      </c>
    </row>
    <row r="70" spans="1:6" ht="12.75">
      <c r="A70" s="7">
        <v>6</v>
      </c>
      <c r="B70" s="8" t="s">
        <v>15</v>
      </c>
      <c r="C70" s="9">
        <v>22651</v>
      </c>
      <c r="D70" s="10">
        <f>(C70-#REF!)/#REF!*100</f>
        <v>-18.318848941617684</v>
      </c>
      <c r="E70" s="10">
        <f t="shared" si="5"/>
        <v>4.56910132871266</v>
      </c>
      <c r="F70" s="10">
        <f>#REF!/C70*100</f>
        <v>50.26709637543596</v>
      </c>
    </row>
    <row r="71" spans="1:6" ht="12.75">
      <c r="A71" s="7">
        <v>7</v>
      </c>
      <c r="B71" s="8" t="s">
        <v>27</v>
      </c>
      <c r="C71" s="9">
        <v>21492</v>
      </c>
      <c r="D71" s="10">
        <f>(C71-#REF!)/#REF!*100</f>
        <v>2.753872633390706</v>
      </c>
      <c r="E71" s="10">
        <f t="shared" si="5"/>
        <v>4.335310836461635</v>
      </c>
      <c r="F71" s="10">
        <f>#REF!/C71*100</f>
        <v>80.69979527265959</v>
      </c>
    </row>
    <row r="72" spans="1:6" ht="12.75">
      <c r="A72" s="7">
        <v>8</v>
      </c>
      <c r="B72" s="8" t="s">
        <v>28</v>
      </c>
      <c r="C72" s="9">
        <v>21405</v>
      </c>
      <c r="D72" s="10">
        <f>(C72-#REF!)/#REF!*100</f>
        <v>71.11679590694699</v>
      </c>
      <c r="E72" s="10">
        <f t="shared" si="5"/>
        <v>4.317761420736148</v>
      </c>
      <c r="F72" s="10">
        <f>#REF!/C72*100</f>
        <v>89.20345713618315</v>
      </c>
    </row>
    <row r="73" spans="1:6" ht="12.75">
      <c r="A73" s="7">
        <v>9</v>
      </c>
      <c r="B73" s="8" t="s">
        <v>23</v>
      </c>
      <c r="C73" s="9">
        <v>14467</v>
      </c>
      <c r="D73" s="10">
        <f>(C73-#REF!)/#REF!*100</f>
        <v>64.86609686609687</v>
      </c>
      <c r="E73" s="10">
        <f t="shared" si="5"/>
        <v>2.9182459459841086</v>
      </c>
      <c r="F73" s="10">
        <f>#REF!/C73*100</f>
        <v>73.33241169558306</v>
      </c>
    </row>
    <row r="74" spans="1:6" ht="12.75">
      <c r="A74" s="7">
        <v>10</v>
      </c>
      <c r="B74" s="8" t="s">
        <v>13</v>
      </c>
      <c r="C74" s="9">
        <v>12851</v>
      </c>
      <c r="D74" s="10">
        <f>(C74-#REF!)/#REF!*100</f>
        <v>48.138328530259365</v>
      </c>
      <c r="E74" s="10">
        <f t="shared" si="5"/>
        <v>2.5922705918187448</v>
      </c>
      <c r="F74" s="10">
        <f>#REF!/C74*100</f>
        <v>53.20986693642518</v>
      </c>
    </row>
    <row r="75" spans="1:6" ht="12.75">
      <c r="A75" s="7"/>
      <c r="B75" s="8" t="s">
        <v>18</v>
      </c>
      <c r="C75" s="9">
        <v>495743</v>
      </c>
      <c r="D75" s="10">
        <f>(C75-#REF!)/#REF!*100</f>
        <v>6.003643626006594</v>
      </c>
      <c r="E75" s="11"/>
      <c r="F75" s="10">
        <f>#REF!/C75*100</f>
        <v>71.02934383339755</v>
      </c>
    </row>
    <row r="76" spans="1:6" ht="15">
      <c r="A76" s="6" t="s">
        <v>36</v>
      </c>
      <c r="B76" s="6"/>
      <c r="C76" s="6"/>
      <c r="D76" s="6"/>
      <c r="E76" s="6"/>
      <c r="F76" s="6"/>
    </row>
    <row r="77" spans="1:6" ht="12.75">
      <c r="A77" s="7">
        <v>1</v>
      </c>
      <c r="B77" s="8" t="s">
        <v>8</v>
      </c>
      <c r="C77" s="9">
        <v>155709</v>
      </c>
      <c r="D77" s="10">
        <f>(C77-#REF!)/#REF!*100</f>
        <v>6.0168037474808</v>
      </c>
      <c r="E77" s="10">
        <f aca="true" t="shared" si="6" ref="E77:E86">C77/$C$87*100</f>
        <v>45.471376882485046</v>
      </c>
      <c r="F77" s="10">
        <f>#REF!/C77*100</f>
        <v>76.50617498025161</v>
      </c>
    </row>
    <row r="78" spans="1:6" ht="12.75">
      <c r="A78" s="7">
        <v>2</v>
      </c>
      <c r="B78" s="8" t="s">
        <v>23</v>
      </c>
      <c r="C78" s="9">
        <v>58395</v>
      </c>
      <c r="D78" s="10">
        <f>(C78-#REF!)/#REF!*100</f>
        <v>616.1515820456218</v>
      </c>
      <c r="E78" s="10">
        <f t="shared" si="6"/>
        <v>17.052970946141286</v>
      </c>
      <c r="F78" s="10">
        <f>#REF!/C78*100</f>
        <v>44.01061734737563</v>
      </c>
    </row>
    <row r="79" spans="1:6" ht="12.75">
      <c r="A79" s="7">
        <v>3</v>
      </c>
      <c r="B79" s="8" t="s">
        <v>13</v>
      </c>
      <c r="C79" s="9">
        <v>20756</v>
      </c>
      <c r="D79" s="10">
        <f>(C79-#REF!)/#REF!*100</f>
        <v>19.150401836969</v>
      </c>
      <c r="E79" s="10">
        <f t="shared" si="6"/>
        <v>6.0613317057643386</v>
      </c>
      <c r="F79" s="10">
        <f>#REF!/C79*100</f>
        <v>58.66737328965118</v>
      </c>
    </row>
    <row r="80" spans="1:6" ht="12.75">
      <c r="A80" s="7">
        <v>4</v>
      </c>
      <c r="B80" s="8" t="s">
        <v>10</v>
      </c>
      <c r="C80" s="9">
        <v>20069</v>
      </c>
      <c r="D80" s="10">
        <f>(C80-#REF!)/#REF!*100</f>
        <v>27.72226818557882</v>
      </c>
      <c r="E80" s="10">
        <f t="shared" si="6"/>
        <v>5.860708518162677</v>
      </c>
      <c r="F80" s="10">
        <f>#REF!/C80*100</f>
        <v>79.65518959589416</v>
      </c>
    </row>
    <row r="81" spans="1:6" ht="12.75">
      <c r="A81" s="7">
        <v>5</v>
      </c>
      <c r="B81" s="8" t="s">
        <v>16</v>
      </c>
      <c r="C81" s="9">
        <v>14543</v>
      </c>
      <c r="D81" s="10">
        <f>(C81-#REF!)/#REF!*100</f>
        <v>25.208781747739987</v>
      </c>
      <c r="E81" s="10">
        <f t="shared" si="6"/>
        <v>4.246962179462844</v>
      </c>
      <c r="F81" s="10">
        <f>#REF!/C81*100</f>
        <v>92.95193563913911</v>
      </c>
    </row>
    <row r="82" spans="1:6" ht="12.75">
      <c r="A82" s="7">
        <v>6</v>
      </c>
      <c r="B82" s="8" t="s">
        <v>12</v>
      </c>
      <c r="C82" s="9">
        <v>11620</v>
      </c>
      <c r="D82" s="10">
        <f>(C82-#REF!)/#REF!*100</f>
        <v>121.03861517976031</v>
      </c>
      <c r="E82" s="10">
        <f t="shared" si="6"/>
        <v>3.393364541384738</v>
      </c>
      <c r="F82" s="10">
        <f>#REF!/C82*100</f>
        <v>66.28227194492254</v>
      </c>
    </row>
    <row r="83" spans="1:6" ht="12.75">
      <c r="A83" s="7">
        <v>7</v>
      </c>
      <c r="B83" s="8" t="s">
        <v>37</v>
      </c>
      <c r="C83" s="9">
        <v>7361</v>
      </c>
      <c r="D83" s="10">
        <f>(C83-#REF!)/#REF!*100</f>
        <v>394.0268456375839</v>
      </c>
      <c r="E83" s="10">
        <f t="shared" si="6"/>
        <v>2.149617589426253</v>
      </c>
      <c r="F83" s="10">
        <f>#REF!/C83*100</f>
        <v>36.217905175927186</v>
      </c>
    </row>
    <row r="84" spans="1:6" ht="12.75">
      <c r="A84" s="7">
        <v>8</v>
      </c>
      <c r="B84" s="8" t="s">
        <v>38</v>
      </c>
      <c r="C84" s="9">
        <v>6568</v>
      </c>
      <c r="D84" s="10">
        <f>(C84-#REF!)/#REF!*100</f>
        <v>35.11623122814236</v>
      </c>
      <c r="E84" s="10">
        <f t="shared" si="6"/>
        <v>1.918039441292165</v>
      </c>
      <c r="F84" s="10">
        <f>#REF!/C84*100</f>
        <v>86.78440925700366</v>
      </c>
    </row>
    <row r="85" spans="1:6" ht="12.75">
      <c r="A85" s="7">
        <v>9</v>
      </c>
      <c r="B85" s="8" t="s">
        <v>15</v>
      </c>
      <c r="C85" s="9">
        <v>6018</v>
      </c>
      <c r="D85" s="10">
        <f>(C85-#REF!)/#REF!*100</f>
        <v>40.443407234539094</v>
      </c>
      <c r="E85" s="10">
        <f t="shared" si="6"/>
        <v>1.7574240800390148</v>
      </c>
      <c r="F85" s="10">
        <f>#REF!/C85*100</f>
        <v>39.71419076105018</v>
      </c>
    </row>
    <row r="86" spans="1:6" ht="12.75">
      <c r="A86" s="7">
        <v>10</v>
      </c>
      <c r="B86" s="8" t="s">
        <v>39</v>
      </c>
      <c r="C86" s="9">
        <v>5242</v>
      </c>
      <c r="D86" s="10">
        <f>(C86-#REF!)/#REF!*100</f>
        <v>5.3880176919983915</v>
      </c>
      <c r="E86" s="10">
        <f t="shared" si="6"/>
        <v>1.5308104067072974</v>
      </c>
      <c r="F86" s="10">
        <f>#REF!/C86*100</f>
        <v>69.15299504006104</v>
      </c>
    </row>
    <row r="87" spans="1:6" ht="12.75">
      <c r="A87" s="7"/>
      <c r="B87" s="8" t="s">
        <v>18</v>
      </c>
      <c r="C87" s="9">
        <v>342433</v>
      </c>
      <c r="D87" s="10">
        <f>(C87-#REF!)/#REF!*100</f>
        <v>5.939004318825873</v>
      </c>
      <c r="E87" s="11"/>
      <c r="F87" s="10">
        <f>#REF!/C87*100</f>
        <v>74.91158854432838</v>
      </c>
    </row>
    <row r="88" spans="1:6" ht="15">
      <c r="A88" s="6" t="s">
        <v>40</v>
      </c>
      <c r="B88" s="6"/>
      <c r="C88" s="6"/>
      <c r="D88" s="6"/>
      <c r="E88" s="6"/>
      <c r="F88" s="6"/>
    </row>
    <row r="89" spans="1:6" ht="12.75">
      <c r="A89" s="7">
        <v>1</v>
      </c>
      <c r="B89" s="8" t="s">
        <v>8</v>
      </c>
      <c r="C89" s="9">
        <v>108529</v>
      </c>
      <c r="D89" s="10">
        <f>(C89-#REF!)/#REF!*100</f>
        <v>1.2954891218114448</v>
      </c>
      <c r="E89" s="10">
        <f aca="true" t="shared" si="7" ref="E89:E98">C89/$C$99*100</f>
        <v>58.47436166830998</v>
      </c>
      <c r="F89" s="10">
        <f>#REF!/C89*100</f>
        <v>66.0892480350874</v>
      </c>
    </row>
    <row r="90" spans="1:6" ht="12.75">
      <c r="A90" s="7">
        <v>2</v>
      </c>
      <c r="B90" s="8" t="s">
        <v>27</v>
      </c>
      <c r="C90" s="9">
        <v>28658</v>
      </c>
      <c r="D90" s="10">
        <f>(C90-#REF!)/#REF!*100</f>
        <v>21.99046483909416</v>
      </c>
      <c r="E90" s="10">
        <f t="shared" si="7"/>
        <v>15.440649565465703</v>
      </c>
      <c r="F90" s="10">
        <f>#REF!/C90*100</f>
        <v>65.50352432130644</v>
      </c>
    </row>
    <row r="91" spans="1:6" ht="12.75">
      <c r="A91" s="7">
        <v>3</v>
      </c>
      <c r="B91" s="8" t="s">
        <v>13</v>
      </c>
      <c r="C91" s="9">
        <v>19679</v>
      </c>
      <c r="D91" s="10">
        <f>(C91-#REF!)/#REF!*100</f>
        <v>30.100489223852968</v>
      </c>
      <c r="E91" s="10">
        <f t="shared" si="7"/>
        <v>10.602852355321362</v>
      </c>
      <c r="F91" s="10">
        <f>#REF!/C91*100</f>
        <v>39.31094059657503</v>
      </c>
    </row>
    <row r="92" spans="1:6" ht="12.75">
      <c r="A92" s="7">
        <v>4</v>
      </c>
      <c r="B92" s="8" t="s">
        <v>25</v>
      </c>
      <c r="C92" s="9">
        <v>8702</v>
      </c>
      <c r="D92" s="10">
        <f>(C92-#REF!)/#REF!*100</f>
        <v>-9.77708657335407</v>
      </c>
      <c r="E92" s="10">
        <f t="shared" si="7"/>
        <v>4.68855232461032</v>
      </c>
      <c r="F92" s="10">
        <f>#REF!/C92*100</f>
        <v>76.90186164100207</v>
      </c>
    </row>
    <row r="93" spans="1:6" ht="12.75">
      <c r="A93" s="7">
        <v>5</v>
      </c>
      <c r="B93" s="8" t="s">
        <v>16</v>
      </c>
      <c r="C93" s="9">
        <v>5108</v>
      </c>
      <c r="D93" s="10">
        <f>(C93-#REF!)/#REF!*100</f>
        <v>-8.013686295696019</v>
      </c>
      <c r="E93" s="10">
        <f t="shared" si="7"/>
        <v>2.7521403440714223</v>
      </c>
      <c r="F93" s="10">
        <f>#REF!/C93*100</f>
        <v>97.47454972592013</v>
      </c>
    </row>
    <row r="94" spans="1:6" ht="12.75">
      <c r="A94" s="7">
        <v>6</v>
      </c>
      <c r="B94" s="8" t="s">
        <v>23</v>
      </c>
      <c r="C94" s="9">
        <v>4413</v>
      </c>
      <c r="D94" s="10">
        <f>(C94-#REF!)/#REF!*100</f>
        <v>251.3535031847134</v>
      </c>
      <c r="E94" s="10">
        <f t="shared" si="7"/>
        <v>2.3776811547351575</v>
      </c>
      <c r="F94" s="10">
        <f>#REF!/C94*100</f>
        <v>74.03127124405167</v>
      </c>
    </row>
    <row r="95" spans="1:6" ht="12.75">
      <c r="A95" s="7">
        <v>7</v>
      </c>
      <c r="B95" s="8" t="s">
        <v>9</v>
      </c>
      <c r="C95" s="9">
        <v>3537</v>
      </c>
      <c r="D95" s="10">
        <f>(C95-#REF!)/#REF!*100</f>
        <v>39.96834190740008</v>
      </c>
      <c r="E95" s="10">
        <f t="shared" si="7"/>
        <v>1.9057009391113193</v>
      </c>
      <c r="F95" s="10">
        <f>#REF!/C95*100</f>
        <v>95.16539440203562</v>
      </c>
    </row>
    <row r="96" spans="1:6" ht="12.75">
      <c r="A96" s="7">
        <v>8</v>
      </c>
      <c r="B96" s="8" t="s">
        <v>14</v>
      </c>
      <c r="C96" s="9">
        <v>2654</v>
      </c>
      <c r="D96" s="10">
        <f>(C96-#REF!)/#REF!*100</f>
        <v>-35.34713763702801</v>
      </c>
      <c r="E96" s="10">
        <f t="shared" si="7"/>
        <v>1.4299491920840945</v>
      </c>
      <c r="F96" s="10">
        <f>#REF!/C96*100</f>
        <v>78.86209495101734</v>
      </c>
    </row>
    <row r="97" spans="1:6" ht="12.75">
      <c r="A97" s="7">
        <v>9</v>
      </c>
      <c r="B97" s="8" t="s">
        <v>15</v>
      </c>
      <c r="C97" s="9">
        <v>2450</v>
      </c>
      <c r="D97" s="10">
        <f>(C97-#REF!)/#REF!*100</f>
        <v>-46.73913043478261</v>
      </c>
      <c r="E97" s="10">
        <f t="shared" si="7"/>
        <v>1.3200359911853925</v>
      </c>
      <c r="F97" s="10">
        <f>#REF!/C97*100</f>
        <v>136.77551020408163</v>
      </c>
    </row>
    <row r="98" spans="1:6" ht="12.75">
      <c r="A98" s="7">
        <v>10</v>
      </c>
      <c r="B98" s="8" t="s">
        <v>17</v>
      </c>
      <c r="C98" s="9">
        <v>1431</v>
      </c>
      <c r="D98" s="10">
        <f>(C98-#REF!)/#REF!*100</f>
        <v>-17.85304247990815</v>
      </c>
      <c r="E98" s="10">
        <f t="shared" si="7"/>
        <v>0.7710087768923659</v>
      </c>
      <c r="F98" s="10">
        <f>#REF!/C98*100</f>
        <v>174.7728860936408</v>
      </c>
    </row>
    <row r="99" spans="1:6" ht="12.75">
      <c r="A99" s="7"/>
      <c r="B99" s="8" t="s">
        <v>18</v>
      </c>
      <c r="C99" s="9">
        <v>185601</v>
      </c>
      <c r="D99" s="10">
        <f>(C99-#REF!)/#REF!*100</f>
        <v>5.605721796425584</v>
      </c>
      <c r="E99" s="11"/>
      <c r="F99" s="10">
        <f>#REF!/C99*100</f>
        <v>67.55405412686353</v>
      </c>
    </row>
    <row r="100" spans="1:6" ht="12.75">
      <c r="A100" s="12"/>
      <c r="B100" s="13" t="s">
        <v>41</v>
      </c>
      <c r="C100" s="14"/>
      <c r="D100" s="15"/>
      <c r="E100" s="15"/>
      <c r="F100" s="15"/>
    </row>
    <row r="101" spans="1:6" ht="12.75">
      <c r="A101" s="12"/>
      <c r="C101" s="14"/>
      <c r="D101" s="15"/>
      <c r="E101" s="15"/>
      <c r="F101" s="15"/>
    </row>
    <row r="102" spans="1:6" ht="12.75">
      <c r="A102" s="12"/>
      <c r="B102" s="13"/>
      <c r="C102" s="14"/>
      <c r="D102" s="15"/>
      <c r="E102" s="15"/>
      <c r="F102" s="15"/>
    </row>
  </sheetData>
  <mergeCells count="9">
    <mergeCell ref="A76:F76"/>
    <mergeCell ref="A64:F64"/>
    <mergeCell ref="A88:F88"/>
    <mergeCell ref="A28:F28"/>
    <mergeCell ref="A16:F16"/>
    <mergeCell ref="A4:F4"/>
    <mergeCell ref="A52:F52"/>
    <mergeCell ref="A40:F40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2011-09-26T10:49:24Z</dcterms:created>
  <dcterms:modified xsi:type="dcterms:W3CDTF">2011-09-26T10:51:07Z</dcterms:modified>
  <cp:category/>
  <cp:version/>
  <cp:contentType/>
  <cp:contentStatus/>
</cp:coreProperties>
</file>