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топ-регионы" sheetId="1" r:id="rId1"/>
  </sheets>
  <externalReferences>
    <externalReference r:id="rId4"/>
  </externalReferences>
  <definedNames>
    <definedName name="listname">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<sst xmlns="http://schemas.openxmlformats.org/spreadsheetml/2006/main" count="107" uniqueCount="42">
  <si>
    <t>Лидеры страховых рынков регионов Урала и Западной Сибири по итогам 1 полугодия 2011 года</t>
  </si>
  <si>
    <t>Место</t>
  </si>
  <si>
    <t>Компания</t>
  </si>
  <si>
    <t>Взносы (кроме ОМС), млн руб.</t>
  </si>
  <si>
    <t>Прирост к прошлому году, %</t>
  </si>
  <si>
    <t>Доля в регионе, %</t>
  </si>
  <si>
    <t>в 2011 году</t>
  </si>
  <si>
    <t>в 2010 году</t>
  </si>
  <si>
    <t>Тюменская область (включая ХМАО и ЯНАО)</t>
  </si>
  <si>
    <t>Группа "СОГАЗ"</t>
  </si>
  <si>
    <t>Группа "Сургутнефтегаз"</t>
  </si>
  <si>
    <t>Группа "Росгосстрах"</t>
  </si>
  <si>
    <t>Группа "Югория"</t>
  </si>
  <si>
    <t>Группа "АльфаСтрахование"</t>
  </si>
  <si>
    <t>Группа "РЕСО"</t>
  </si>
  <si>
    <t>Группа "КапиталЪ"</t>
  </si>
  <si>
    <t>Группа "Allianz" (РОСНО)</t>
  </si>
  <si>
    <t>Группа "УралСиб"</t>
  </si>
  <si>
    <t>Группа Страховой Дом "ВСК"</t>
  </si>
  <si>
    <t>ИТОГО РЕГИОН</t>
  </si>
  <si>
    <t>Свердловская область</t>
  </si>
  <si>
    <t>Группа "Ренессанс Страхование"</t>
  </si>
  <si>
    <t>Группа "Ингосстрах"</t>
  </si>
  <si>
    <t>СЕВЕРНАЯ КАЗНА</t>
  </si>
  <si>
    <t>Группа "ЭНЕРГОГАРАНТ"</t>
  </si>
  <si>
    <t>Челябинская область</t>
  </si>
  <si>
    <t>ЮЖУРАЛ-АСКО</t>
  </si>
  <si>
    <t>Группа "Дженерали ППФ"</t>
  </si>
  <si>
    <t>Группа "Согласие"</t>
  </si>
  <si>
    <t>Башкирия</t>
  </si>
  <si>
    <t>Группа "Столичная страховая группа"</t>
  </si>
  <si>
    <t>ПОЛИС</t>
  </si>
  <si>
    <t>—</t>
  </si>
  <si>
    <t>Пермский край</t>
  </si>
  <si>
    <t>Группа "Ростра"</t>
  </si>
  <si>
    <t>Оренбургская область</t>
  </si>
  <si>
    <t>Группа "МАКС"</t>
  </si>
  <si>
    <t>КОМПАНЬОН</t>
  </si>
  <si>
    <t>Удмуртия</t>
  </si>
  <si>
    <t>Курганская область</t>
  </si>
  <si>
    <t>РУССКИЙ СТАНДАРТ СТРАХОВАНИЕ</t>
  </si>
  <si>
    <t>Источник: Федеральная служба страхового надзора, расчет АЦ "Эксперт-Урал".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</si>
</sst>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,"/>
    <numFmt numFmtId="169" formatCode="0.0%"/>
    <numFmt numFmtId="170" formatCode="#,##0.0,"/>
    <numFmt numFmtId="171" formatCode="#,##0.00,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&quot;р.&quot;_-;\-* #,##0.0&quot;р.&quot;_-;_-* &quot;-&quot;?&quot;р.&quot;_-;_-@_-"/>
    <numFmt numFmtId="181" formatCode="_-* #,##0.0_р_._-;\-* #,##0.0_р_._-;_-* &quot;-&quot;?_р_._-;_-@_-"/>
    <numFmt numFmtId="182" formatCode="#,##0.0_ ;\-#,##0.0\ "/>
    <numFmt numFmtId="183" formatCode="0.0"/>
    <numFmt numFmtId="184" formatCode="0.0;[Red]0.0"/>
    <numFmt numFmtId="185" formatCode="0.00;[Red]0.00"/>
    <numFmt numFmtId="186" formatCode="0.00000;[Red]0.00000"/>
    <numFmt numFmtId="187" formatCode="#,##0.00_р_.;[Red]#,##0.00_р_."/>
    <numFmt numFmtId="188" formatCode="#,##0_р_.;[Red]#,##0_р_."/>
    <numFmt numFmtId="189" formatCode="#,##0.0_р_.;[Red]#,##0.0_р_."/>
    <numFmt numFmtId="190" formatCode="#,##0.00;[Red]#,##0.00"/>
    <numFmt numFmtId="191" formatCode="0.000%"/>
    <numFmt numFmtId="192" formatCode="#,##0;[Red]#,##0"/>
    <numFmt numFmtId="193" formatCode="#,##0.0"/>
    <numFmt numFmtId="194" formatCode="#,##0.0;[Red]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0"/>
    <numFmt numFmtId="199" formatCode="0.000"/>
    <numFmt numFmtId="200" formatCode="_-* #,##0_р_._-;\-* #,##0_р_._-;_-* &quot;-&quot;??_р_._-;_-@_-"/>
    <numFmt numFmtId="201" formatCode="[$-FC19]d\ mmmm\ yyyy\ &quot;г.&quot;"/>
    <numFmt numFmtId="202" formatCode="dd/mm/yy;@"/>
    <numFmt numFmtId="203" formatCode="#,##0.000"/>
    <numFmt numFmtId="204" formatCode="_-* #,##0.0_р_._-;\-* #,##0.0_р_._-;_-* &quot;-&quot;??_р_._-;_-@_-"/>
    <numFmt numFmtId="205" formatCode="#,##0.0000"/>
    <numFmt numFmtId="206" formatCode="#,##0.00000"/>
    <numFmt numFmtId="207" formatCode="#,##0.000000"/>
    <numFmt numFmtId="208" formatCode="#,##0.0000000"/>
    <numFmt numFmtId="209" formatCode="dd\.mm\.yy"/>
    <numFmt numFmtId="210" formatCode="#,##0,,"/>
    <numFmt numFmtId="211" formatCode="0.0000000000000000%"/>
    <numFmt numFmtId="212" formatCode="0.000000000000000%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2" borderId="1" xfId="18" applyFont="1" applyFill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8" fontId="0" fillId="0" borderId="1" xfId="0" applyNumberFormat="1" applyFont="1" applyFill="1" applyBorder="1" applyAlignment="1">
      <alignment vertical="center"/>
    </xf>
    <xf numFmtId="193" fontId="0" fillId="0" borderId="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93" fontId="0" fillId="0" borderId="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193" fontId="0" fillId="0" borderId="0" xfId="0" applyNumberFormat="1" applyFont="1" applyAlignment="1">
      <alignment vertical="center"/>
    </xf>
    <xf numFmtId="0" fontId="5" fillId="2" borderId="1" xfId="18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\&#1057;&#1090;&#1088;&#1072;&#1093;&#1086;&#1074;&#1099;&#1077;\2010\&#1056;&#1086;&#1089;&#1089;&#1080;&#1103;%202Q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II 2009"/>
      <sheetName val="П II 2010"/>
      <sheetName val="Топ 100"/>
      <sheetName val="Топ 20 Урал"/>
      <sheetName val="Сеть 09"/>
      <sheetName val="Сеть 10"/>
      <sheetName val="Структура"/>
      <sheetName val="Отзывы"/>
      <sheetName val="Отзы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3"/>
  <sheetViews>
    <sheetView tabSelected="1" zoomScale="80" zoomScaleNormal="80" workbookViewId="0" topLeftCell="A1">
      <pane ySplit="4" topLeftCell="BM5" activePane="bottomLeft" state="frozen"/>
      <selection pane="topLeft" activeCell="H8" sqref="H8"/>
      <selection pane="bottomLeft" activeCell="N17" sqref="N17"/>
    </sheetView>
  </sheetViews>
  <sheetFormatPr defaultColWidth="9.00390625" defaultRowHeight="12.75"/>
  <cols>
    <col min="1" max="1" width="7.00390625" style="0" customWidth="1"/>
    <col min="2" max="2" width="40.75390625" style="0" customWidth="1"/>
    <col min="3" max="3" width="29.00390625" style="0" customWidth="1"/>
    <col min="4" max="4" width="13.875" style="0" customWidth="1"/>
    <col min="5" max="5" width="13.125" style="0" customWidth="1"/>
    <col min="6" max="6" width="12.75390625" style="0" customWidth="1"/>
    <col min="7" max="7" width="9.875" style="0" bestFit="1" customWidth="1"/>
    <col min="8" max="8" width="10.875" style="0" bestFit="1" customWidth="1"/>
  </cols>
  <sheetData>
    <row r="2" spans="1:6" ht="12.75">
      <c r="A2" s="17" t="s">
        <v>0</v>
      </c>
      <c r="B2" s="17"/>
      <c r="C2" s="17"/>
      <c r="D2" s="17"/>
      <c r="E2" s="17"/>
      <c r="F2" s="1"/>
    </row>
    <row r="3" spans="1:6" ht="57" customHeight="1">
      <c r="A3" s="16" t="s">
        <v>1</v>
      </c>
      <c r="B3" s="15" t="s">
        <v>2</v>
      </c>
      <c r="C3" s="14" t="s">
        <v>3</v>
      </c>
      <c r="D3" s="18" t="s">
        <v>4</v>
      </c>
      <c r="E3" s="18" t="s">
        <v>5</v>
      </c>
      <c r="F3" s="18"/>
    </row>
    <row r="4" spans="1:6" ht="23.25" customHeight="1">
      <c r="A4" s="16"/>
      <c r="B4" s="15"/>
      <c r="C4" s="14"/>
      <c r="D4" s="18"/>
      <c r="E4" s="2" t="s">
        <v>6</v>
      </c>
      <c r="F4" s="2" t="s">
        <v>7</v>
      </c>
    </row>
    <row r="5" spans="1:6" ht="15">
      <c r="A5" s="3" t="s">
        <v>8</v>
      </c>
      <c r="B5" s="3"/>
      <c r="C5" s="3"/>
      <c r="D5" s="3"/>
      <c r="E5" s="3"/>
      <c r="F5" s="3"/>
    </row>
    <row r="6" spans="1:6" ht="12.75">
      <c r="A6" s="4">
        <v>1</v>
      </c>
      <c r="B6" s="5" t="s">
        <v>9</v>
      </c>
      <c r="C6" s="6">
        <v>2869449</v>
      </c>
      <c r="D6" s="7">
        <f>(C6-#REF!)/#REF!*100</f>
        <v>-3.312176985496737</v>
      </c>
      <c r="E6" s="7">
        <f aca="true" t="shared" si="0" ref="E6:E15">C6/$C$16*100</f>
        <v>25.715510156126705</v>
      </c>
      <c r="F6" s="7">
        <f>#REF!/#REF!*100</f>
        <v>28.847003800490345</v>
      </c>
    </row>
    <row r="7" spans="1:6" ht="12.75">
      <c r="A7" s="4">
        <v>2</v>
      </c>
      <c r="B7" s="5" t="s">
        <v>10</v>
      </c>
      <c r="C7" s="6">
        <v>1904304</v>
      </c>
      <c r="D7" s="7">
        <f>(C7-#REF!)/#REF!*100</f>
        <v>0.22130425835706455</v>
      </c>
      <c r="E7" s="7">
        <f t="shared" si="0"/>
        <v>17.06604607795877</v>
      </c>
      <c r="F7" s="7">
        <f>#REF!/#REF!*100</f>
        <v>18.469290523618902</v>
      </c>
    </row>
    <row r="8" spans="1:6" ht="12.75">
      <c r="A8" s="4">
        <v>3</v>
      </c>
      <c r="B8" s="5" t="s">
        <v>11</v>
      </c>
      <c r="C8" s="6">
        <v>1260788</v>
      </c>
      <c r="D8" s="7">
        <f>(C8-#REF!)/#REF!*100</f>
        <v>9.42222121932994</v>
      </c>
      <c r="E8" s="7">
        <f t="shared" si="0"/>
        <v>11.298965975252626</v>
      </c>
      <c r="F8" s="7">
        <f>#REF!/#REF!*100</f>
        <v>11.19980660744295</v>
      </c>
    </row>
    <row r="9" spans="1:6" ht="12.75">
      <c r="A9" s="4">
        <v>4</v>
      </c>
      <c r="B9" s="5" t="s">
        <v>12</v>
      </c>
      <c r="C9" s="6">
        <v>1199249</v>
      </c>
      <c r="D9" s="7">
        <f>(C9-#REF!)/#REF!*100</f>
        <v>28.3695633557978</v>
      </c>
      <c r="E9" s="7">
        <f t="shared" si="0"/>
        <v>10.747464004143232</v>
      </c>
      <c r="F9" s="7">
        <f>#REF!/#REF!*100</f>
        <v>9.080740906559688</v>
      </c>
    </row>
    <row r="10" spans="1:6" ht="12.75">
      <c r="A10" s="4">
        <v>5</v>
      </c>
      <c r="B10" s="5" t="s">
        <v>13</v>
      </c>
      <c r="C10" s="6">
        <v>662882</v>
      </c>
      <c r="D10" s="7">
        <f>(C10-#REF!)/#REF!*100</f>
        <v>56.35963929453446</v>
      </c>
      <c r="E10" s="7">
        <f t="shared" si="0"/>
        <v>5.940634875655076</v>
      </c>
      <c r="F10" s="7">
        <f>#REF!/#REF!*100</f>
        <v>4.120838077182643</v>
      </c>
    </row>
    <row r="11" spans="1:6" ht="12.75">
      <c r="A11" s="4">
        <v>6</v>
      </c>
      <c r="B11" s="5" t="s">
        <v>14</v>
      </c>
      <c r="C11" s="6">
        <v>401163</v>
      </c>
      <c r="D11" s="7">
        <f>(C11-#REF!)/#REF!*100</f>
        <v>4.904721932391405</v>
      </c>
      <c r="E11" s="7">
        <f t="shared" si="0"/>
        <v>3.5951540524896095</v>
      </c>
      <c r="F11" s="7">
        <f>#REF!/#REF!*100</f>
        <v>3.7170621011144855</v>
      </c>
    </row>
    <row r="12" spans="1:6" ht="12.75">
      <c r="A12" s="4">
        <v>7</v>
      </c>
      <c r="B12" s="5" t="s">
        <v>15</v>
      </c>
      <c r="C12" s="6">
        <v>361966</v>
      </c>
      <c r="D12" s="7">
        <f>(C12-#REF!)/#REF!*100</f>
        <v>-21.81349254350343</v>
      </c>
      <c r="E12" s="7">
        <f t="shared" si="0"/>
        <v>3.2438772562859834</v>
      </c>
      <c r="F12" s="7">
        <f>#REF!/#REF!*100</f>
        <v>4.499973415327527</v>
      </c>
    </row>
    <row r="13" spans="1:6" ht="12.75">
      <c r="A13" s="4">
        <v>8</v>
      </c>
      <c r="B13" s="5" t="s">
        <v>16</v>
      </c>
      <c r="C13" s="6">
        <v>283600</v>
      </c>
      <c r="D13" s="7">
        <f>(C13-#REF!)/#REF!*100</f>
        <v>81.80652605936278</v>
      </c>
      <c r="E13" s="7">
        <f t="shared" si="0"/>
        <v>2.541574595079938</v>
      </c>
      <c r="F13" s="7">
        <f>#REF!/#REF!*100</f>
        <v>1.5162497473970107</v>
      </c>
    </row>
    <row r="14" spans="1:6" ht="12.75">
      <c r="A14" s="4">
        <v>9</v>
      </c>
      <c r="B14" s="5" t="s">
        <v>17</v>
      </c>
      <c r="C14" s="6">
        <v>274593</v>
      </c>
      <c r="D14" s="7">
        <f>(C14-#REF!)/#REF!*100</f>
        <v>8.283547658200144</v>
      </c>
      <c r="E14" s="7">
        <f t="shared" si="0"/>
        <v>2.460855404748891</v>
      </c>
      <c r="F14" s="7">
        <f>#REF!/#REF!*100</f>
        <v>2.4649094473566624</v>
      </c>
    </row>
    <row r="15" spans="1:6" ht="12.75">
      <c r="A15" s="4">
        <v>10</v>
      </c>
      <c r="B15" s="5" t="s">
        <v>18</v>
      </c>
      <c r="C15" s="6">
        <v>270005</v>
      </c>
      <c r="D15" s="7">
        <f>(C15-#REF!)/#REF!*100</f>
        <v>18.43363452934468</v>
      </c>
      <c r="E15" s="7">
        <f t="shared" si="0"/>
        <v>2.4197385350654397</v>
      </c>
      <c r="F15" s="7">
        <f>#REF!/#REF!*100</f>
        <v>2.2160049837269726</v>
      </c>
    </row>
    <row r="16" spans="1:6" ht="12.75">
      <c r="A16" s="4"/>
      <c r="B16" s="5" t="s">
        <v>19</v>
      </c>
      <c r="C16" s="6">
        <v>11158437</v>
      </c>
      <c r="D16" s="7">
        <f>(C16-#REF!)/#REF!*100</f>
        <v>8.461935268898372</v>
      </c>
      <c r="E16" s="9"/>
      <c r="F16" s="7"/>
    </row>
    <row r="17" spans="1:6" ht="15">
      <c r="A17" s="3" t="s">
        <v>20</v>
      </c>
      <c r="B17" s="3"/>
      <c r="C17" s="3"/>
      <c r="D17" s="3"/>
      <c r="E17" s="3"/>
      <c r="F17" s="3"/>
    </row>
    <row r="18" spans="1:7" ht="12.75">
      <c r="A18" s="4">
        <v>1</v>
      </c>
      <c r="B18" s="5" t="s">
        <v>11</v>
      </c>
      <c r="C18" s="6">
        <v>1312925</v>
      </c>
      <c r="D18" s="7">
        <f>(C18-#REF!)/#REF!*100</f>
        <v>19.478468986604543</v>
      </c>
      <c r="E18" s="7">
        <f aca="true" t="shared" si="1" ref="E18:E27">C18/$C$28*100</f>
        <v>18.764477914677204</v>
      </c>
      <c r="F18" s="7">
        <f>#REF!/#REF!*100</f>
        <v>18.94142581941386</v>
      </c>
      <c r="G18" s="8"/>
    </row>
    <row r="19" spans="1:6" ht="12.75">
      <c r="A19" s="4">
        <v>2</v>
      </c>
      <c r="B19" s="5" t="s">
        <v>9</v>
      </c>
      <c r="C19" s="6">
        <v>599246</v>
      </c>
      <c r="D19" s="7">
        <f>(C19-#REF!)/#REF!*100</f>
        <v>0.4871373928675036</v>
      </c>
      <c r="E19" s="7">
        <f t="shared" si="1"/>
        <v>8.564494036185353</v>
      </c>
      <c r="F19" s="7">
        <f>#REF!/#REF!*100</f>
        <v>10.279146780881515</v>
      </c>
    </row>
    <row r="20" spans="1:6" ht="12.75">
      <c r="A20" s="4">
        <v>3</v>
      </c>
      <c r="B20" s="5" t="s">
        <v>13</v>
      </c>
      <c r="C20" s="6">
        <v>423449</v>
      </c>
      <c r="D20" s="7">
        <f>(C20-#REF!)/#REF!*100</f>
        <v>91.11037897216718</v>
      </c>
      <c r="E20" s="7">
        <f t="shared" si="1"/>
        <v>6.051982716828568</v>
      </c>
      <c r="F20" s="7">
        <f>#REF!/#REF!*100</f>
        <v>3.8192601040013345</v>
      </c>
    </row>
    <row r="21" spans="1:6" ht="12.75">
      <c r="A21" s="4">
        <v>4</v>
      </c>
      <c r="B21" s="5" t="s">
        <v>14</v>
      </c>
      <c r="C21" s="6">
        <v>299215</v>
      </c>
      <c r="D21" s="7">
        <f>(C21-#REF!)/#REF!*100</f>
        <v>33.064283014253</v>
      </c>
      <c r="E21" s="7">
        <f t="shared" si="1"/>
        <v>4.276415834293763</v>
      </c>
      <c r="F21" s="7">
        <f>#REF!/#REF!*100</f>
        <v>3.876004401647584</v>
      </c>
    </row>
    <row r="22" spans="1:6" ht="12.75">
      <c r="A22" s="4">
        <v>5</v>
      </c>
      <c r="B22" s="5" t="s">
        <v>18</v>
      </c>
      <c r="C22" s="6">
        <v>292492</v>
      </c>
      <c r="D22" s="7">
        <f>(C22-#REF!)/#REF!*100</f>
        <v>29.25252435979584</v>
      </c>
      <c r="E22" s="7">
        <f t="shared" si="1"/>
        <v>4.180329930666081</v>
      </c>
      <c r="F22" s="7">
        <f>#REF!/#REF!*100</f>
        <v>3.9006533523262403</v>
      </c>
    </row>
    <row r="23" spans="1:6" ht="12.75">
      <c r="A23" s="4">
        <v>6</v>
      </c>
      <c r="B23" s="5" t="s">
        <v>12</v>
      </c>
      <c r="C23" s="6">
        <v>258305</v>
      </c>
      <c r="D23" s="7">
        <f>(C23-#REF!)/#REF!*100</f>
        <v>42.07023622913401</v>
      </c>
      <c r="E23" s="7">
        <f t="shared" si="1"/>
        <v>3.6917253215154675</v>
      </c>
      <c r="F23" s="7">
        <f>#REF!/#REF!*100</f>
        <v>3.1339503270209033</v>
      </c>
    </row>
    <row r="24" spans="1:6" ht="12.75">
      <c r="A24" s="4">
        <v>7</v>
      </c>
      <c r="B24" s="5" t="s">
        <v>21</v>
      </c>
      <c r="C24" s="6">
        <v>251733</v>
      </c>
      <c r="D24" s="7">
        <f>(C24-#REF!)/#REF!*100</f>
        <v>36.3881649879992</v>
      </c>
      <c r="E24" s="7">
        <f t="shared" si="1"/>
        <v>3.597797527578069</v>
      </c>
      <c r="F24" s="7">
        <f>#REF!/#REF!*100</f>
        <v>3.1814555774197686</v>
      </c>
    </row>
    <row r="25" spans="1:6" ht="12.75">
      <c r="A25" s="4">
        <v>8</v>
      </c>
      <c r="B25" s="5" t="s">
        <v>22</v>
      </c>
      <c r="C25" s="6">
        <v>241789</v>
      </c>
      <c r="D25" s="7">
        <f>(C25-#REF!)/#REF!*100</f>
        <v>6.732203868666625</v>
      </c>
      <c r="E25" s="7">
        <f t="shared" si="1"/>
        <v>3.4556767145967107</v>
      </c>
      <c r="F25" s="7">
        <f>#REF!/#REF!*100</f>
        <v>3.9048419502387675</v>
      </c>
    </row>
    <row r="26" spans="1:6" ht="12.75">
      <c r="A26" s="4">
        <v>9</v>
      </c>
      <c r="B26" s="5" t="s">
        <v>23</v>
      </c>
      <c r="C26" s="6">
        <v>240217</v>
      </c>
      <c r="D26" s="7">
        <f>(C26-#REF!)/#REF!*100</f>
        <v>23.949701241473257</v>
      </c>
      <c r="E26" s="7">
        <f t="shared" si="1"/>
        <v>3.433209506430309</v>
      </c>
      <c r="F26" s="7">
        <f>#REF!/#REF!*100</f>
        <v>3.340570587010451</v>
      </c>
    </row>
    <row r="27" spans="1:6" ht="12.75">
      <c r="A27" s="4">
        <v>10</v>
      </c>
      <c r="B27" s="5" t="s">
        <v>24</v>
      </c>
      <c r="C27" s="6">
        <v>225444</v>
      </c>
      <c r="D27" s="7">
        <f>(C27-#REF!)/#REF!*100</f>
        <v>-12.142882195453678</v>
      </c>
      <c r="E27" s="7">
        <f t="shared" si="1"/>
        <v>3.222072059711322</v>
      </c>
      <c r="F27" s="7">
        <f>#REF!/#REF!*100</f>
        <v>4.423073210486181</v>
      </c>
    </row>
    <row r="28" spans="1:6" ht="12.75">
      <c r="A28" s="4"/>
      <c r="B28" s="5" t="s">
        <v>19</v>
      </c>
      <c r="C28" s="6">
        <v>6996864</v>
      </c>
      <c r="D28" s="7">
        <f>(C28-#REF!)/#REF!*100</f>
        <v>20.605143805080925</v>
      </c>
      <c r="E28" s="7"/>
      <c r="F28" s="7"/>
    </row>
    <row r="29" spans="1:6" ht="15">
      <c r="A29" s="3" t="s">
        <v>25</v>
      </c>
      <c r="B29" s="3"/>
      <c r="C29" s="3"/>
      <c r="D29" s="3"/>
      <c r="E29" s="3"/>
      <c r="F29" s="3"/>
    </row>
    <row r="30" spans="1:6" ht="12.75">
      <c r="A30" s="4">
        <v>1</v>
      </c>
      <c r="B30" s="5" t="s">
        <v>13</v>
      </c>
      <c r="C30" s="6">
        <v>783121</v>
      </c>
      <c r="D30" s="7">
        <f>(C30-#REF!)/#REF!*100</f>
        <v>9.223115460144605</v>
      </c>
      <c r="E30" s="7">
        <f aca="true" t="shared" si="2" ref="E30:E39">C30/$C$40*100</f>
        <v>15.40762411992874</v>
      </c>
      <c r="F30" s="7">
        <f>#REF!/#REF!*100</f>
        <v>17.131950464455464</v>
      </c>
    </row>
    <row r="31" spans="1:6" ht="12.75">
      <c r="A31" s="4">
        <v>2</v>
      </c>
      <c r="B31" s="5" t="s">
        <v>11</v>
      </c>
      <c r="C31" s="6">
        <v>683645</v>
      </c>
      <c r="D31" s="7">
        <f>(C31-#REF!)/#REF!*100</f>
        <v>11.243548103646908</v>
      </c>
      <c r="E31" s="7">
        <f t="shared" si="2"/>
        <v>13.45046958448143</v>
      </c>
      <c r="F31" s="7">
        <f>#REF!/#REF!*100</f>
        <v>14.684133008499645</v>
      </c>
    </row>
    <row r="32" spans="1:6" ht="12.75">
      <c r="A32" s="4">
        <v>3</v>
      </c>
      <c r="B32" s="5" t="s">
        <v>18</v>
      </c>
      <c r="C32" s="6">
        <v>483803</v>
      </c>
      <c r="D32" s="7">
        <f>(C32-#REF!)/#REF!*100</f>
        <v>27.249940162914683</v>
      </c>
      <c r="E32" s="7">
        <f t="shared" si="2"/>
        <v>9.518650083568035</v>
      </c>
      <c r="F32" s="7">
        <f>#REF!/#REF!*100</f>
        <v>9.084551061428165</v>
      </c>
    </row>
    <row r="33" spans="1:6" ht="12.75">
      <c r="A33" s="4">
        <v>4</v>
      </c>
      <c r="B33" s="5" t="s">
        <v>26</v>
      </c>
      <c r="C33" s="6">
        <v>454384</v>
      </c>
      <c r="D33" s="7">
        <f>(C33-#REF!)/#REF!*100</f>
        <v>4.0678113612888005</v>
      </c>
      <c r="E33" s="7">
        <f t="shared" si="2"/>
        <v>8.939841835565257</v>
      </c>
      <c r="F33" s="7">
        <f>#REF!/#REF!*100</f>
        <v>10.432757419388135</v>
      </c>
    </row>
    <row r="34" spans="1:6" ht="12.75">
      <c r="A34" s="4">
        <v>5</v>
      </c>
      <c r="B34" s="5" t="s">
        <v>22</v>
      </c>
      <c r="C34" s="6">
        <v>339717</v>
      </c>
      <c r="D34" s="7">
        <f>(C34-#REF!)/#REF!*100</f>
        <v>36.53781228899392</v>
      </c>
      <c r="E34" s="7">
        <f t="shared" si="2"/>
        <v>6.6838098367299965</v>
      </c>
      <c r="F34" s="7">
        <f>#REF!/#REF!*100</f>
        <v>5.945068189268827</v>
      </c>
    </row>
    <row r="35" spans="1:6" ht="12.75">
      <c r="A35" s="4">
        <v>6</v>
      </c>
      <c r="B35" s="5" t="s">
        <v>27</v>
      </c>
      <c r="C35" s="6">
        <v>219916</v>
      </c>
      <c r="D35" s="7">
        <f>(C35-#REF!)/#REF!*100</f>
        <v>47.74038816819278</v>
      </c>
      <c r="E35" s="7">
        <f t="shared" si="2"/>
        <v>4.3267682337189886</v>
      </c>
      <c r="F35" s="7">
        <f>#REF!/#REF!*100</f>
        <v>3.5567233978699755</v>
      </c>
    </row>
    <row r="36" spans="1:6" ht="12.75">
      <c r="A36" s="4">
        <v>7</v>
      </c>
      <c r="B36" s="5" t="s">
        <v>24</v>
      </c>
      <c r="C36" s="6">
        <v>214918</v>
      </c>
      <c r="D36" s="7">
        <f>(C36-#REF!)/#REF!*100</f>
        <v>7.924153099860398</v>
      </c>
      <c r="E36" s="7">
        <f t="shared" si="2"/>
        <v>4.228434380647236</v>
      </c>
      <c r="F36" s="7">
        <f>#REF!/#REF!*100</f>
        <v>4.75824326016292</v>
      </c>
    </row>
    <row r="37" spans="1:6" ht="12.75">
      <c r="A37" s="4">
        <v>8</v>
      </c>
      <c r="B37" s="5" t="s">
        <v>21</v>
      </c>
      <c r="C37" s="6">
        <v>162897</v>
      </c>
      <c r="D37" s="7">
        <f>(C37-#REF!)/#REF!*100</f>
        <v>99.39653589570965</v>
      </c>
      <c r="E37" s="7">
        <f t="shared" si="2"/>
        <v>3.204939908729343</v>
      </c>
      <c r="F37" s="7">
        <f>#REF!/#REF!*100</f>
        <v>1.9520366938455231</v>
      </c>
    </row>
    <row r="38" spans="1:6" ht="12.75">
      <c r="A38" s="4">
        <v>9</v>
      </c>
      <c r="B38" s="5" t="s">
        <v>14</v>
      </c>
      <c r="C38" s="6">
        <v>124865</v>
      </c>
      <c r="D38" s="7">
        <f>(C38-#REF!)/#REF!*100</f>
        <v>5.912040374909877</v>
      </c>
      <c r="E38" s="7">
        <f t="shared" si="2"/>
        <v>2.4566739823538146</v>
      </c>
      <c r="F38" s="7">
        <f>#REF!/#REF!*100</f>
        <v>2.817006744854862</v>
      </c>
    </row>
    <row r="39" spans="1:6" ht="12.75">
      <c r="A39" s="4">
        <v>10</v>
      </c>
      <c r="B39" s="5" t="s">
        <v>28</v>
      </c>
      <c r="C39" s="6">
        <v>116745</v>
      </c>
      <c r="D39" s="7">
        <f>(C39-#REF!)/#REF!*100</f>
        <v>55.1799766056997</v>
      </c>
      <c r="E39" s="7">
        <f t="shared" si="2"/>
        <v>2.296915901733041</v>
      </c>
      <c r="F39" s="7">
        <f>#REF!/#REF!*100</f>
        <v>1.7976084772799605</v>
      </c>
    </row>
    <row r="40" spans="1:6" ht="12.75">
      <c r="A40" s="4"/>
      <c r="B40" s="5" t="s">
        <v>19</v>
      </c>
      <c r="C40" s="6">
        <v>5082685</v>
      </c>
      <c r="D40" s="7">
        <f>(C40-#REF!)/#REF!*100</f>
        <v>21.446693472773514</v>
      </c>
      <c r="E40" s="7"/>
      <c r="F40" s="7"/>
    </row>
    <row r="41" spans="1:6" ht="15">
      <c r="A41" s="3" t="s">
        <v>29</v>
      </c>
      <c r="B41" s="3"/>
      <c r="C41" s="3"/>
      <c r="D41" s="3"/>
      <c r="E41" s="3"/>
      <c r="F41" s="3"/>
    </row>
    <row r="42" spans="1:6" ht="12.75">
      <c r="A42" s="4">
        <v>1</v>
      </c>
      <c r="B42" s="5" t="s">
        <v>11</v>
      </c>
      <c r="C42" s="6">
        <v>1526758</v>
      </c>
      <c r="D42" s="7">
        <f>(C42-#REF!)/#REF!*100</f>
        <v>18.02779620241226</v>
      </c>
      <c r="E42" s="7">
        <f aca="true" t="shared" si="3" ref="E42:E51">C42/$C$52*100</f>
        <v>35.37645635308473</v>
      </c>
      <c r="F42" s="7">
        <f>#REF!/#REF!*100</f>
        <v>36.69268369062774</v>
      </c>
    </row>
    <row r="43" spans="1:6" ht="12.75">
      <c r="A43" s="4">
        <v>2</v>
      </c>
      <c r="B43" s="5" t="s">
        <v>9</v>
      </c>
      <c r="C43" s="6">
        <v>678629</v>
      </c>
      <c r="D43" s="7">
        <f>(C43-#REF!)/#REF!*100</f>
        <v>10.015060363037428</v>
      </c>
      <c r="E43" s="7">
        <f t="shared" si="3"/>
        <v>15.72448888326607</v>
      </c>
      <c r="F43" s="7">
        <f>#REF!/#REF!*100</f>
        <v>17.497413047770117</v>
      </c>
    </row>
    <row r="44" spans="1:6" ht="12.75">
      <c r="A44" s="4">
        <v>3</v>
      </c>
      <c r="B44" s="5" t="s">
        <v>17</v>
      </c>
      <c r="C44" s="6">
        <v>320918</v>
      </c>
      <c r="D44" s="7">
        <f>(C44-#REF!)/#REF!*100</f>
        <v>19.259140891810638</v>
      </c>
      <c r="E44" s="7">
        <f t="shared" si="3"/>
        <v>7.435979781942681</v>
      </c>
      <c r="F44" s="7">
        <f>#REF!/#REF!*100</f>
        <v>7.633012460486574</v>
      </c>
    </row>
    <row r="45" spans="1:6" ht="12.75">
      <c r="A45" s="4">
        <v>4</v>
      </c>
      <c r="B45" s="5" t="s">
        <v>18</v>
      </c>
      <c r="C45" s="6">
        <v>208832</v>
      </c>
      <c r="D45" s="7">
        <f>(C45-#REF!)/#REF!*100</f>
        <v>103.71667430812303</v>
      </c>
      <c r="E45" s="7">
        <f t="shared" si="3"/>
        <v>4.838838986353692</v>
      </c>
      <c r="F45" s="7">
        <f>#REF!/#REF!*100</f>
        <v>2.907796710939858</v>
      </c>
    </row>
    <row r="46" spans="1:6" ht="12.75">
      <c r="A46" s="4">
        <v>5</v>
      </c>
      <c r="B46" s="5" t="s">
        <v>27</v>
      </c>
      <c r="C46" s="6">
        <v>157055</v>
      </c>
      <c r="D46" s="7">
        <f>(C46-#REF!)/#REF!*100</f>
        <v>25.90083770892621</v>
      </c>
      <c r="E46" s="7">
        <f t="shared" si="3"/>
        <v>3.639115925728715</v>
      </c>
      <c r="F46" s="7">
        <f>#REF!/#REF!*100</f>
        <v>3.5384797797913645</v>
      </c>
    </row>
    <row r="47" spans="1:6" ht="12.75">
      <c r="A47" s="4">
        <v>6</v>
      </c>
      <c r="B47" s="5" t="s">
        <v>30</v>
      </c>
      <c r="C47" s="6">
        <v>121422</v>
      </c>
      <c r="D47" s="7">
        <f>(C47-#REF!)/#REF!*100</f>
        <v>300.17797112912797</v>
      </c>
      <c r="E47" s="7">
        <f t="shared" si="3"/>
        <v>2.8134649258783995</v>
      </c>
      <c r="F47" s="7">
        <f>#REF!/#REF!*100</f>
        <v>0.8606721991136286</v>
      </c>
    </row>
    <row r="48" spans="1:6" ht="12.75">
      <c r="A48" s="4">
        <v>7</v>
      </c>
      <c r="B48" s="5" t="s">
        <v>13</v>
      </c>
      <c r="C48" s="6">
        <v>100313</v>
      </c>
      <c r="D48" s="7">
        <f>(C48-#REF!)/#REF!*100</f>
        <v>179.54019785425666</v>
      </c>
      <c r="E48" s="7">
        <f t="shared" si="3"/>
        <v>2.3243490233206496</v>
      </c>
      <c r="F48" s="7">
        <f>#REF!/#REF!*100</f>
        <v>1.0179032979102418</v>
      </c>
    </row>
    <row r="49" spans="1:6" ht="12.75">
      <c r="A49" s="4">
        <v>8</v>
      </c>
      <c r="B49" s="5" t="s">
        <v>31</v>
      </c>
      <c r="C49" s="6">
        <v>94525</v>
      </c>
      <c r="D49" s="7" t="s">
        <v>32</v>
      </c>
      <c r="E49" s="7">
        <f t="shared" si="3"/>
        <v>2.1902354772500514</v>
      </c>
      <c r="F49" s="7">
        <f>#REF!/#REF!*100</f>
        <v>0</v>
      </c>
    </row>
    <row r="50" spans="1:6" ht="12.75">
      <c r="A50" s="4">
        <v>9</v>
      </c>
      <c r="B50" s="5" t="s">
        <v>14</v>
      </c>
      <c r="C50" s="6">
        <v>85288</v>
      </c>
      <c r="D50" s="7">
        <f>(C50-#REF!)/#REF!*100</f>
        <v>5.6328957146395835</v>
      </c>
      <c r="E50" s="7">
        <f t="shared" si="3"/>
        <v>1.9762052725067696</v>
      </c>
      <c r="F50" s="7">
        <f>#REF!/#REF!*100</f>
        <v>2.2902469631677005</v>
      </c>
    </row>
    <row r="51" spans="1:6" ht="12.75">
      <c r="A51" s="4">
        <v>10</v>
      </c>
      <c r="B51" s="5" t="s">
        <v>22</v>
      </c>
      <c r="C51" s="6">
        <v>80811</v>
      </c>
      <c r="D51" s="7">
        <f>(C51-#REF!)/#REF!*100</f>
        <v>29.54840571346126</v>
      </c>
      <c r="E51" s="7">
        <f t="shared" si="3"/>
        <v>1.8724688616985337</v>
      </c>
      <c r="F51" s="7">
        <f>#REF!/#REF!*100</f>
        <v>1.76942426697347</v>
      </c>
    </row>
    <row r="52" spans="1:6" ht="12.75">
      <c r="A52" s="4"/>
      <c r="B52" s="5" t="s">
        <v>19</v>
      </c>
      <c r="C52" s="6">
        <v>4315746</v>
      </c>
      <c r="D52" s="7">
        <f>(C52-#REF!)/#REF!*100</f>
        <v>22.419174762238665</v>
      </c>
      <c r="E52" s="7"/>
      <c r="F52" s="7"/>
    </row>
    <row r="53" spans="1:6" ht="15">
      <c r="A53" s="3" t="s">
        <v>33</v>
      </c>
      <c r="B53" s="3"/>
      <c r="C53" s="3"/>
      <c r="D53" s="3"/>
      <c r="E53" s="3"/>
      <c r="F53" s="3"/>
    </row>
    <row r="54" spans="1:6" ht="12.75">
      <c r="A54" s="4">
        <v>1</v>
      </c>
      <c r="B54" s="5" t="s">
        <v>11</v>
      </c>
      <c r="C54" s="6">
        <v>1162926</v>
      </c>
      <c r="D54" s="7">
        <f>(C54-#REF!)/#REF!*100</f>
        <v>21.62716756960278</v>
      </c>
      <c r="E54" s="7">
        <f aca="true" t="shared" si="4" ref="E54:E63">C54/$C$64*100</f>
        <v>29.187396767798358</v>
      </c>
      <c r="F54" s="7">
        <f>#REF!/#REF!*100</f>
        <v>28.878421825990703</v>
      </c>
    </row>
    <row r="55" spans="1:6" ht="12.75">
      <c r="A55" s="4">
        <v>2</v>
      </c>
      <c r="B55" s="5" t="s">
        <v>9</v>
      </c>
      <c r="C55" s="6">
        <v>423126</v>
      </c>
      <c r="D55" s="7">
        <f>(C55-#REF!)/#REF!*100</f>
        <v>13.40576991112493</v>
      </c>
      <c r="E55" s="7">
        <f t="shared" si="4"/>
        <v>10.619718232089959</v>
      </c>
      <c r="F55" s="7">
        <f>#REF!/#REF!*100</f>
        <v>11.26902986032562</v>
      </c>
    </row>
    <row r="56" spans="1:6" ht="12.75">
      <c r="A56" s="4">
        <v>3</v>
      </c>
      <c r="B56" s="5" t="s">
        <v>15</v>
      </c>
      <c r="C56" s="6">
        <v>280983</v>
      </c>
      <c r="D56" s="7">
        <f>(C56-#REF!)/#REF!*100</f>
        <v>-11.953160007395129</v>
      </c>
      <c r="E56" s="7">
        <f t="shared" si="4"/>
        <v>7.052178991617941</v>
      </c>
      <c r="F56" s="7">
        <f>#REF!/#REF!*100</f>
        <v>9.638695043515161</v>
      </c>
    </row>
    <row r="57" spans="1:6" ht="12.75">
      <c r="A57" s="4">
        <v>4</v>
      </c>
      <c r="B57" s="5" t="s">
        <v>13</v>
      </c>
      <c r="C57" s="6">
        <v>205195</v>
      </c>
      <c r="D57" s="7">
        <f>(C57-#REF!)/#REF!*100</f>
        <v>63.22106971268574</v>
      </c>
      <c r="E57" s="7">
        <f t="shared" si="4"/>
        <v>5.150033518700574</v>
      </c>
      <c r="F57" s="7">
        <f>#REF!/#REF!*100</f>
        <v>3.7970168367354646</v>
      </c>
    </row>
    <row r="58" spans="1:6" ht="12.75">
      <c r="A58" s="4">
        <v>5</v>
      </c>
      <c r="B58" s="5" t="s">
        <v>14</v>
      </c>
      <c r="C58" s="6">
        <v>200179</v>
      </c>
      <c r="D58" s="7">
        <f>(C58-#REF!)/#REF!*100</f>
        <v>38.52642796838885</v>
      </c>
      <c r="E58" s="7">
        <f t="shared" si="4"/>
        <v>5.024140742902908</v>
      </c>
      <c r="F58" s="7">
        <f>#REF!/#REF!*100</f>
        <v>4.364533671205694</v>
      </c>
    </row>
    <row r="59" spans="1:6" ht="12.75">
      <c r="A59" s="4">
        <v>6</v>
      </c>
      <c r="B59" s="5" t="s">
        <v>18</v>
      </c>
      <c r="C59" s="6">
        <v>167017</v>
      </c>
      <c r="D59" s="7">
        <f>(C59-#REF!)/#REF!*100</f>
        <v>12.698551937273109</v>
      </c>
      <c r="E59" s="7">
        <f t="shared" si="4"/>
        <v>4.191832881857812</v>
      </c>
      <c r="F59" s="7">
        <f>#REF!/#REF!*100</f>
        <v>4.476043631443272</v>
      </c>
    </row>
    <row r="60" spans="1:6" ht="12.75">
      <c r="A60" s="4">
        <v>7</v>
      </c>
      <c r="B60" s="5" t="s">
        <v>17</v>
      </c>
      <c r="C60" s="6">
        <v>165883</v>
      </c>
      <c r="D60" s="7">
        <f>(C60-#REF!)/#REF!*100</f>
        <v>-1.0870213349552194</v>
      </c>
      <c r="E60" s="7">
        <f t="shared" si="4"/>
        <v>4.163371476803077</v>
      </c>
      <c r="F60" s="7">
        <f>#REF!/#REF!*100</f>
        <v>5.065246314085381</v>
      </c>
    </row>
    <row r="61" spans="1:6" ht="12.75">
      <c r="A61" s="4">
        <v>8</v>
      </c>
      <c r="B61" s="5" t="s">
        <v>27</v>
      </c>
      <c r="C61" s="6">
        <v>113012</v>
      </c>
      <c r="D61" s="7">
        <f>(C61-#REF!)/#REF!*100</f>
        <v>25.840144311070528</v>
      </c>
      <c r="E61" s="7">
        <f t="shared" si="4"/>
        <v>2.8364023880474147</v>
      </c>
      <c r="F61" s="7">
        <f>#REF!/#REF!*100</f>
        <v>2.7124223968298793</v>
      </c>
    </row>
    <row r="62" spans="1:6" ht="12.75">
      <c r="A62" s="4">
        <v>9</v>
      </c>
      <c r="B62" s="5" t="s">
        <v>30</v>
      </c>
      <c r="C62" s="6">
        <v>111443</v>
      </c>
      <c r="D62" s="7">
        <f>(C62-#REF!)/#REF!*100</f>
        <v>167.13409080013423</v>
      </c>
      <c r="E62" s="7">
        <f t="shared" si="4"/>
        <v>2.7970232482494604</v>
      </c>
      <c r="F62" s="7">
        <f>#REF!/#REF!*100</f>
        <v>1.2600142256747757</v>
      </c>
    </row>
    <row r="63" spans="1:6" ht="12.75">
      <c r="A63" s="4">
        <v>10</v>
      </c>
      <c r="B63" s="5" t="s">
        <v>34</v>
      </c>
      <c r="C63" s="6">
        <v>97537</v>
      </c>
      <c r="D63" s="7">
        <f>(C63-#REF!)/#REF!*100</f>
        <v>6.709772001225329</v>
      </c>
      <c r="E63" s="7">
        <f t="shared" si="4"/>
        <v>2.44800711183751</v>
      </c>
      <c r="F63" s="7">
        <f>#REF!/#REF!*100</f>
        <v>2.7606870004213335</v>
      </c>
    </row>
    <row r="64" spans="1:6" ht="12.75">
      <c r="A64" s="4"/>
      <c r="B64" s="5" t="s">
        <v>19</v>
      </c>
      <c r="C64" s="6">
        <v>3984343</v>
      </c>
      <c r="D64" s="7">
        <f>(C64-#REF!)/#REF!*100</f>
        <v>20.339634209878536</v>
      </c>
      <c r="E64" s="7"/>
      <c r="F64" s="7"/>
    </row>
    <row r="65" spans="1:6" ht="15">
      <c r="A65" s="3" t="s">
        <v>35</v>
      </c>
      <c r="B65" s="3"/>
      <c r="C65" s="3"/>
      <c r="D65" s="3"/>
      <c r="E65" s="3"/>
      <c r="F65" s="3"/>
    </row>
    <row r="66" spans="1:6" ht="12.75">
      <c r="A66" s="4">
        <v>1</v>
      </c>
      <c r="B66" s="5" t="s">
        <v>9</v>
      </c>
      <c r="C66" s="6">
        <v>534659</v>
      </c>
      <c r="D66" s="7">
        <f>(C66-#REF!)/#REF!*100</f>
        <v>29.609904148707678</v>
      </c>
      <c r="E66" s="7">
        <f aca="true" t="shared" si="5" ref="E66:E75">C66/$C$76*100</f>
        <v>23.574851152222674</v>
      </c>
      <c r="F66" s="7">
        <f>#REF!/#REF!*100</f>
        <v>21.73962765102468</v>
      </c>
    </row>
    <row r="67" spans="1:6" ht="12.75">
      <c r="A67" s="4">
        <v>2</v>
      </c>
      <c r="B67" s="5" t="s">
        <v>11</v>
      </c>
      <c r="C67" s="6">
        <v>377903</v>
      </c>
      <c r="D67" s="7">
        <f>(C67-#REF!)/#REF!*100</f>
        <v>30.53418766515259</v>
      </c>
      <c r="E67" s="7">
        <f t="shared" si="5"/>
        <v>16.662970182823827</v>
      </c>
      <c r="F67" s="7">
        <f>#REF!/#REF!*100</f>
        <v>15.257011648355935</v>
      </c>
    </row>
    <row r="68" spans="1:6" ht="12.75">
      <c r="A68" s="4">
        <v>3</v>
      </c>
      <c r="B68" s="5" t="s">
        <v>16</v>
      </c>
      <c r="C68" s="6">
        <v>127907</v>
      </c>
      <c r="D68" s="7">
        <f>(C68-#REF!)/#REF!*100</f>
        <v>71.6020231562848</v>
      </c>
      <c r="E68" s="7">
        <f t="shared" si="5"/>
        <v>5.639834897247303</v>
      </c>
      <c r="F68" s="7">
        <f>#REF!/#REF!*100</f>
        <v>3.928125169629216</v>
      </c>
    </row>
    <row r="69" spans="1:6" ht="12.75">
      <c r="A69" s="4">
        <v>4</v>
      </c>
      <c r="B69" s="5" t="s">
        <v>13</v>
      </c>
      <c r="C69" s="6">
        <v>125913</v>
      </c>
      <c r="D69" s="7">
        <f>(C69-#REF!)/#REF!*100</f>
        <v>-41.35917175471197</v>
      </c>
      <c r="E69" s="7">
        <f t="shared" si="5"/>
        <v>5.551912963458603</v>
      </c>
      <c r="F69" s="7">
        <f>#REF!/#REF!*100</f>
        <v>11.315764094310419</v>
      </c>
    </row>
    <row r="70" spans="1:6" ht="12.75">
      <c r="A70" s="4">
        <v>5</v>
      </c>
      <c r="B70" s="5" t="s">
        <v>14</v>
      </c>
      <c r="C70" s="6">
        <v>111770</v>
      </c>
      <c r="D70" s="7">
        <f>(C70-#REF!)/#REF!*100</f>
        <v>1.0158523579704644</v>
      </c>
      <c r="E70" s="7">
        <f t="shared" si="5"/>
        <v>4.928302176310375</v>
      </c>
      <c r="F70" s="7">
        <f>#REF!/#REF!*100</f>
        <v>5.8310817113486495</v>
      </c>
    </row>
    <row r="71" spans="1:6" ht="12.75">
      <c r="A71" s="4">
        <v>6</v>
      </c>
      <c r="B71" s="5" t="s">
        <v>17</v>
      </c>
      <c r="C71" s="6">
        <v>105051</v>
      </c>
      <c r="D71" s="7">
        <f>(C71-#REF!)/#REF!*100</f>
        <v>-4.590163934426229</v>
      </c>
      <c r="E71" s="7">
        <f t="shared" si="5"/>
        <v>4.632039652174833</v>
      </c>
      <c r="F71" s="7">
        <f>#REF!/#REF!*100</f>
        <v>5.802570827938136</v>
      </c>
    </row>
    <row r="72" spans="1:6" ht="12.75">
      <c r="A72" s="4">
        <v>7</v>
      </c>
      <c r="B72" s="5" t="s">
        <v>28</v>
      </c>
      <c r="C72" s="6">
        <v>100595</v>
      </c>
      <c r="D72" s="7">
        <f>(C72-#REF!)/#REF!*100</f>
        <v>111.52511722774776</v>
      </c>
      <c r="E72" s="7">
        <f t="shared" si="5"/>
        <v>4.435560145172605</v>
      </c>
      <c r="F72" s="7">
        <f>#REF!/#REF!*100</f>
        <v>2.5062700228350567</v>
      </c>
    </row>
    <row r="73" spans="1:6" ht="12.75">
      <c r="A73" s="4">
        <v>8</v>
      </c>
      <c r="B73" s="5" t="s">
        <v>36</v>
      </c>
      <c r="C73" s="6">
        <v>99922</v>
      </c>
      <c r="D73" s="7">
        <f>(C73-#REF!)/#REF!*100</f>
        <v>168.51369145191197</v>
      </c>
      <c r="E73" s="7">
        <f t="shared" si="5"/>
        <v>4.405885390187754</v>
      </c>
      <c r="F73" s="7">
        <f>#REF!/#REF!*100</f>
        <v>1.9611377159989272</v>
      </c>
    </row>
    <row r="74" spans="1:6" ht="12.75">
      <c r="A74" s="4">
        <v>9</v>
      </c>
      <c r="B74" s="5" t="s">
        <v>27</v>
      </c>
      <c r="C74" s="6">
        <v>78089</v>
      </c>
      <c r="D74" s="7">
        <f>(C74-#REF!)/#REF!*100</f>
        <v>50.14516718260301</v>
      </c>
      <c r="E74" s="7">
        <f t="shared" si="5"/>
        <v>3.443197536422124</v>
      </c>
      <c r="F74" s="7">
        <f>#REF!/#REF!*100</f>
        <v>2.7408919321578</v>
      </c>
    </row>
    <row r="75" spans="1:6" ht="12.75">
      <c r="A75" s="4">
        <v>10</v>
      </c>
      <c r="B75" s="5" t="s">
        <v>37</v>
      </c>
      <c r="C75" s="6">
        <v>65640</v>
      </c>
      <c r="D75" s="7">
        <f>(C75-#REF!)/#REF!*100</f>
        <v>70.75962539021852</v>
      </c>
      <c r="E75" s="7">
        <f t="shared" si="5"/>
        <v>2.8942807090723175</v>
      </c>
      <c r="F75" s="7">
        <f>#REF!/#REF!*100</f>
        <v>2.0258010319780384</v>
      </c>
    </row>
    <row r="76" spans="1:6" ht="12.75">
      <c r="A76" s="4"/>
      <c r="B76" s="5" t="s">
        <v>19</v>
      </c>
      <c r="C76" s="6">
        <v>2267921</v>
      </c>
      <c r="D76" s="7">
        <f>(C76-#REF!)/#REF!*100</f>
        <v>19.520205573482453</v>
      </c>
      <c r="E76" s="7"/>
      <c r="F76" s="7"/>
    </row>
    <row r="77" spans="1:6" ht="15">
      <c r="A77" s="3" t="s">
        <v>38</v>
      </c>
      <c r="B77" s="3"/>
      <c r="C77" s="3"/>
      <c r="D77" s="3"/>
      <c r="E77" s="3"/>
      <c r="F77" s="3"/>
    </row>
    <row r="78" spans="1:6" ht="12.75">
      <c r="A78" s="4">
        <v>1</v>
      </c>
      <c r="B78" s="5" t="s">
        <v>11</v>
      </c>
      <c r="C78" s="6">
        <v>516489</v>
      </c>
      <c r="D78" s="7">
        <f>(C78-#REF!)/#REF!*100</f>
        <v>16.88286119044278</v>
      </c>
      <c r="E78" s="7">
        <f aca="true" t="shared" si="6" ref="E78:E87">C78/$C$88*100</f>
        <v>30.507558534117507</v>
      </c>
      <c r="F78" s="7">
        <f>#REF!/#REF!*100</f>
        <v>32.262176637910386</v>
      </c>
    </row>
    <row r="79" spans="1:6" ht="12.75">
      <c r="A79" s="4">
        <v>2</v>
      </c>
      <c r="B79" s="5" t="s">
        <v>28</v>
      </c>
      <c r="C79" s="6">
        <v>199080</v>
      </c>
      <c r="D79" s="7">
        <f>(C79-#REF!)/#REF!*100</f>
        <v>413.59578969093445</v>
      </c>
      <c r="E79" s="7">
        <f t="shared" si="6"/>
        <v>11.759097972990933</v>
      </c>
      <c r="F79" s="7">
        <f>#REF!/#REF!*100</f>
        <v>2.8300206180749843</v>
      </c>
    </row>
    <row r="80" spans="1:6" ht="12.75">
      <c r="A80" s="4">
        <v>3</v>
      </c>
      <c r="B80" s="5" t="s">
        <v>18</v>
      </c>
      <c r="C80" s="6">
        <v>140840</v>
      </c>
      <c r="D80" s="7">
        <f>(C80-#REF!)/#REF!*100</f>
        <v>21.791767554479417</v>
      </c>
      <c r="E80" s="7">
        <f t="shared" si="6"/>
        <v>8.319024304380363</v>
      </c>
      <c r="F80" s="7">
        <f>#REF!/#REF!*100</f>
        <v>8.442897277596389</v>
      </c>
    </row>
    <row r="81" spans="1:6" ht="12.75">
      <c r="A81" s="4">
        <v>4</v>
      </c>
      <c r="B81" s="5" t="s">
        <v>14</v>
      </c>
      <c r="C81" s="6">
        <v>71464</v>
      </c>
      <c r="D81" s="7">
        <f>(C81-#REF!)/#REF!*100</f>
        <v>17.47571219568326</v>
      </c>
      <c r="E81" s="7">
        <f t="shared" si="6"/>
        <v>4.221178307925578</v>
      </c>
      <c r="F81" s="7">
        <f>#REF!/#REF!*100</f>
        <v>4.441428312763931</v>
      </c>
    </row>
    <row r="82" spans="1:6" ht="12.75">
      <c r="A82" s="4">
        <v>5</v>
      </c>
      <c r="B82" s="5" t="s">
        <v>30</v>
      </c>
      <c r="C82" s="6">
        <v>66739</v>
      </c>
      <c r="D82" s="7">
        <f>(C82-#REF!)/#REF!*100</f>
        <v>130.50010361262693</v>
      </c>
      <c r="E82" s="7">
        <f t="shared" si="6"/>
        <v>3.942085792743831</v>
      </c>
      <c r="F82" s="7">
        <f>#REF!/#REF!*100</f>
        <v>2.113936767342838</v>
      </c>
    </row>
    <row r="83" spans="1:6" ht="12.75">
      <c r="A83" s="4">
        <v>6</v>
      </c>
      <c r="B83" s="5" t="s">
        <v>13</v>
      </c>
      <c r="C83" s="6">
        <v>59719</v>
      </c>
      <c r="D83" s="7">
        <f>(C83-#REF!)/#REF!*100</f>
        <v>79.72493078126881</v>
      </c>
      <c r="E83" s="7">
        <f t="shared" si="6"/>
        <v>3.5274340559023787</v>
      </c>
      <c r="F83" s="7">
        <f>#REF!/#REF!*100</f>
        <v>2.4259822789689793</v>
      </c>
    </row>
    <row r="84" spans="1:6" ht="12.75">
      <c r="A84" s="4">
        <v>7</v>
      </c>
      <c r="B84" s="5" t="s">
        <v>17</v>
      </c>
      <c r="C84" s="6">
        <v>55642</v>
      </c>
      <c r="D84" s="7">
        <f>(C84-#REF!)/#REF!*100</f>
        <v>66.70761302693472</v>
      </c>
      <c r="E84" s="7">
        <f t="shared" si="6"/>
        <v>3.2866170856598425</v>
      </c>
      <c r="F84" s="7">
        <f>#REF!/#REF!*100</f>
        <v>2.436860795869376</v>
      </c>
    </row>
    <row r="85" spans="1:6" ht="12.75">
      <c r="A85" s="4">
        <v>8</v>
      </c>
      <c r="B85" s="5" t="s">
        <v>21</v>
      </c>
      <c r="C85" s="6">
        <v>49759</v>
      </c>
      <c r="D85" s="7">
        <f>(C85-#REF!)/#REF!*100</f>
        <v>22.528933760157596</v>
      </c>
      <c r="E85" s="7">
        <f t="shared" si="6"/>
        <v>2.9391247540589505</v>
      </c>
      <c r="F85" s="7">
        <f>#REF!/#REF!*100</f>
        <v>2.964943431712118</v>
      </c>
    </row>
    <row r="86" spans="1:6" ht="12.75">
      <c r="A86" s="4">
        <v>9</v>
      </c>
      <c r="B86" s="5" t="s">
        <v>24</v>
      </c>
      <c r="C86" s="6">
        <v>43686</v>
      </c>
      <c r="D86" s="7">
        <f>(C86-#REF!)/#REF!*100</f>
        <v>27.587616822429904</v>
      </c>
      <c r="E86" s="7">
        <f t="shared" si="6"/>
        <v>2.5804096546518074</v>
      </c>
      <c r="F86" s="7">
        <f>#REF!/#REF!*100</f>
        <v>2.499868581675029</v>
      </c>
    </row>
    <row r="87" spans="1:6" ht="12.75">
      <c r="A87" s="4">
        <v>10</v>
      </c>
      <c r="B87" s="5" t="s">
        <v>16</v>
      </c>
      <c r="C87" s="6">
        <v>43501</v>
      </c>
      <c r="D87" s="7">
        <f>(C87-#REF!)/#REF!*100</f>
        <v>13.742972937638905</v>
      </c>
      <c r="E87" s="7">
        <f t="shared" si="6"/>
        <v>2.569482222840459</v>
      </c>
      <c r="F87" s="7">
        <f>#REF!/#REF!*100</f>
        <v>2.7922743547360245</v>
      </c>
    </row>
    <row r="88" spans="1:6" ht="12.75">
      <c r="A88" s="4"/>
      <c r="B88" s="5" t="s">
        <v>19</v>
      </c>
      <c r="C88" s="6">
        <v>1692987</v>
      </c>
      <c r="D88" s="7">
        <f>(C88-#REF!)/#REF!*100</f>
        <v>23.60528652115251</v>
      </c>
      <c r="E88" s="7"/>
      <c r="F88" s="7"/>
    </row>
    <row r="89" spans="1:6" ht="15">
      <c r="A89" s="3" t="s">
        <v>39</v>
      </c>
      <c r="B89" s="3"/>
      <c r="C89" s="3"/>
      <c r="D89" s="3"/>
      <c r="E89" s="3"/>
      <c r="F89" s="3"/>
    </row>
    <row r="90" spans="1:6" ht="12.75">
      <c r="A90" s="4">
        <v>1</v>
      </c>
      <c r="B90" s="5" t="s">
        <v>11</v>
      </c>
      <c r="C90" s="6">
        <v>225749</v>
      </c>
      <c r="D90" s="7">
        <f>(C90-#REF!)/#REF!*100</f>
        <v>12.207984571644433</v>
      </c>
      <c r="E90" s="7">
        <f aca="true" t="shared" si="7" ref="E90:E99">C90/$C$100*100</f>
        <v>36.34705269581206</v>
      </c>
      <c r="F90" s="7">
        <f>#REF!/#REF!*100</f>
        <v>36.64633268913058</v>
      </c>
    </row>
    <row r="91" spans="1:6" ht="12.75">
      <c r="A91" s="4">
        <v>2</v>
      </c>
      <c r="B91" s="5" t="s">
        <v>22</v>
      </c>
      <c r="C91" s="6">
        <v>77418</v>
      </c>
      <c r="D91" s="7">
        <f>(C91-#REF!)/#REF!*100</f>
        <v>20.229221021244875</v>
      </c>
      <c r="E91" s="7">
        <f t="shared" si="7"/>
        <v>12.464799957494288</v>
      </c>
      <c r="F91" s="7">
        <f>#REF!/#REF!*100</f>
        <v>11.728983112901844</v>
      </c>
    </row>
    <row r="92" spans="1:6" ht="12.75">
      <c r="A92" s="4">
        <v>3</v>
      </c>
      <c r="B92" s="5" t="s">
        <v>31</v>
      </c>
      <c r="C92" s="6">
        <v>67204</v>
      </c>
      <c r="D92" s="7" t="s">
        <v>32</v>
      </c>
      <c r="E92" s="7">
        <f t="shared" si="7"/>
        <v>10.820279732664835</v>
      </c>
      <c r="F92" s="7">
        <f>#REF!/#REF!*100</f>
        <v>0</v>
      </c>
    </row>
    <row r="93" spans="1:6" ht="12.75">
      <c r="A93" s="4">
        <v>4</v>
      </c>
      <c r="B93" s="5" t="s">
        <v>18</v>
      </c>
      <c r="C93" s="6">
        <v>47123</v>
      </c>
      <c r="D93" s="7">
        <f>(C93-#REF!)/#REF!*100</f>
        <v>8.24910410732335</v>
      </c>
      <c r="E93" s="7">
        <f t="shared" si="7"/>
        <v>7.5871085328606185</v>
      </c>
      <c r="F93" s="7">
        <f>#REF!/#REF!*100</f>
        <v>7.929340490601986</v>
      </c>
    </row>
    <row r="94" spans="1:6" ht="12.75">
      <c r="A94" s="4">
        <v>5</v>
      </c>
      <c r="B94" s="5" t="s">
        <v>27</v>
      </c>
      <c r="C94" s="6">
        <v>36309</v>
      </c>
      <c r="D94" s="7">
        <f>(C94-#REF!)/#REF!*100</f>
        <v>56.040225192315965</v>
      </c>
      <c r="E94" s="7">
        <f t="shared" si="7"/>
        <v>5.845984417792504</v>
      </c>
      <c r="F94" s="7">
        <f>#REF!/#REF!*100</f>
        <v>4.238441235776386</v>
      </c>
    </row>
    <row r="95" spans="1:6" ht="12.75">
      <c r="A95" s="4">
        <v>6</v>
      </c>
      <c r="B95" s="5" t="s">
        <v>13</v>
      </c>
      <c r="C95" s="6">
        <v>28750</v>
      </c>
      <c r="D95" s="7">
        <f>(C95-#REF!)/#REF!*100</f>
        <v>-11.888197615618008</v>
      </c>
      <c r="E95" s="7">
        <f t="shared" si="7"/>
        <v>4.628936407269121</v>
      </c>
      <c r="F95" s="7">
        <f>#REF!/#REF!*100</f>
        <v>5.943362374066255</v>
      </c>
    </row>
    <row r="96" spans="1:6" ht="12.75">
      <c r="A96" s="4">
        <v>7</v>
      </c>
      <c r="B96" s="5" t="s">
        <v>28</v>
      </c>
      <c r="C96" s="6">
        <v>23785</v>
      </c>
      <c r="D96" s="7">
        <f>(C96-#REF!)/#REF!*100</f>
        <v>191.44712657762528</v>
      </c>
      <c r="E96" s="7">
        <f t="shared" si="7"/>
        <v>3.82953921554421</v>
      </c>
      <c r="F96" s="7">
        <f>#REF!/#REF!*100</f>
        <v>1.4865236548700453</v>
      </c>
    </row>
    <row r="97" spans="1:6" ht="12.75">
      <c r="A97" s="4">
        <v>8</v>
      </c>
      <c r="B97" s="5" t="s">
        <v>12</v>
      </c>
      <c r="C97" s="6">
        <v>19538</v>
      </c>
      <c r="D97" s="7">
        <f>(C97-#REF!)/#REF!*100</f>
        <v>35.033519939180316</v>
      </c>
      <c r="E97" s="7">
        <f t="shared" si="7"/>
        <v>3.1457446791382284</v>
      </c>
      <c r="F97" s="7">
        <f>#REF!/#REF!*100</f>
        <v>2.63552392627309</v>
      </c>
    </row>
    <row r="98" spans="1:6" ht="12.75">
      <c r="A98" s="4">
        <v>9</v>
      </c>
      <c r="B98" s="5" t="s">
        <v>26</v>
      </c>
      <c r="C98" s="6">
        <v>17062</v>
      </c>
      <c r="D98" s="7">
        <f>(C98-#REF!)/#REF!*100</f>
        <v>-6.345372708310462</v>
      </c>
      <c r="E98" s="7">
        <f t="shared" si="7"/>
        <v>2.747092625420026</v>
      </c>
      <c r="F98" s="7">
        <f>#REF!/#REF!*100</f>
        <v>3.318403130060346</v>
      </c>
    </row>
    <row r="99" spans="1:6" ht="12.75">
      <c r="A99" s="4">
        <v>10</v>
      </c>
      <c r="B99" s="5" t="s">
        <v>40</v>
      </c>
      <c r="C99" s="6">
        <v>13836</v>
      </c>
      <c r="D99" s="7">
        <f>(C99-#REF!)/#REF!*100</f>
        <v>185.2783505154639</v>
      </c>
      <c r="E99" s="7">
        <f t="shared" si="7"/>
        <v>2.2276857089034974</v>
      </c>
      <c r="F99" s="7">
        <f>#REF!/#REF!*100</f>
        <v>0.8834260171694301</v>
      </c>
    </row>
    <row r="100" spans="1:8" ht="12.75">
      <c r="A100" s="4"/>
      <c r="B100" s="5" t="s">
        <v>19</v>
      </c>
      <c r="C100" s="6">
        <v>621093</v>
      </c>
      <c r="D100" s="7">
        <f>(C100-#REF!)/#REF!*100</f>
        <v>13.131900058105753</v>
      </c>
      <c r="E100" s="7"/>
      <c r="F100" s="7"/>
      <c r="H100" s="8"/>
    </row>
    <row r="101" spans="1:6" ht="12.75">
      <c r="A101" s="10"/>
      <c r="B101" s="11" t="s">
        <v>41</v>
      </c>
      <c r="C101" s="12"/>
      <c r="D101" s="13"/>
      <c r="E101" s="13"/>
      <c r="F101" s="13"/>
    </row>
    <row r="102" spans="1:6" ht="12.75">
      <c r="A102" s="10"/>
      <c r="C102" s="12"/>
      <c r="D102" s="13"/>
      <c r="E102" s="13"/>
      <c r="F102" s="13"/>
    </row>
    <row r="103" spans="1:6" ht="12.75">
      <c r="A103" s="10"/>
      <c r="B103" s="11"/>
      <c r="C103" s="12"/>
      <c r="D103" s="13"/>
      <c r="E103" s="13"/>
      <c r="F103" s="13"/>
    </row>
  </sheetData>
  <mergeCells count="14">
    <mergeCell ref="A89:F89"/>
    <mergeCell ref="A77:F77"/>
    <mergeCell ref="A2:E2"/>
    <mergeCell ref="E3:F3"/>
    <mergeCell ref="D3:D4"/>
    <mergeCell ref="C3:C4"/>
    <mergeCell ref="B3:B4"/>
    <mergeCell ref="A3:A4"/>
    <mergeCell ref="A5:F5"/>
    <mergeCell ref="A29:F29"/>
    <mergeCell ref="A17:F17"/>
    <mergeCell ref="A65:F65"/>
    <mergeCell ref="A53:F53"/>
    <mergeCell ref="A41:F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Лыжина</dc:creator>
  <cp:keywords/>
  <dc:description/>
  <cp:lastModifiedBy>Лыжина</cp:lastModifiedBy>
  <dcterms:created xsi:type="dcterms:W3CDTF">2011-09-26T10:43:55Z</dcterms:created>
  <dcterms:modified xsi:type="dcterms:W3CDTF">2011-09-26T10:45:40Z</dcterms:modified>
  <cp:category/>
  <cp:version/>
  <cp:contentType/>
  <cp:contentStatus/>
</cp:coreProperties>
</file>