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2060" windowHeight="8220" activeTab="0"/>
  </bookViews>
  <sheets>
    <sheet name="рейтинг" sheetId="1" r:id="rId1"/>
  </sheets>
  <definedNames/>
  <calcPr fullCalcOnLoad="1"/>
</workbook>
</file>

<file path=xl/sharedStrings.xml><?xml version="1.0" encoding="utf-8"?>
<sst xmlns="http://schemas.openxmlformats.org/spreadsheetml/2006/main" count="116" uniqueCount="58">
  <si>
    <t>Компания</t>
  </si>
  <si>
    <t>Место по объему нового бизнеса</t>
  </si>
  <si>
    <t>Элемент Лизинг</t>
  </si>
  <si>
    <t>Москва</t>
  </si>
  <si>
    <t>Санкт-Петербург</t>
  </si>
  <si>
    <t>Владивосток</t>
  </si>
  <si>
    <t>Тюмень</t>
  </si>
  <si>
    <t>Екатеринбург</t>
  </si>
  <si>
    <t>Тюменская агропромышленная лизинговая компания</t>
  </si>
  <si>
    <t>Промышленная лизинговая компания</t>
  </si>
  <si>
    <t>Пермь</t>
  </si>
  <si>
    <t>Лизинг-М</t>
  </si>
  <si>
    <t>Магнитогорск</t>
  </si>
  <si>
    <t>Челябинск</t>
  </si>
  <si>
    <t>Уралпромлизинг</t>
  </si>
  <si>
    <t>Местопложение центрального офиса</t>
  </si>
  <si>
    <t>Эксперт-Лизинг</t>
  </si>
  <si>
    <t>УРАЛЛИЗИНГ</t>
  </si>
  <si>
    <t>ЧелИндЛизинг</t>
  </si>
  <si>
    <t>Пумори-лизинг</t>
  </si>
  <si>
    <t>Ютэйр-Лизинг</t>
  </si>
  <si>
    <t>Уральские лизинговые компании</t>
  </si>
  <si>
    <t>Филиалы федеральных и инорегиональных лизинговых компаний</t>
  </si>
  <si>
    <t>Казахстан, Алматы</t>
  </si>
  <si>
    <t>Место по портфелю</t>
  </si>
  <si>
    <t>Национальная Лизинговая Компания</t>
  </si>
  <si>
    <t>Югорская лизинговая компания</t>
  </si>
  <si>
    <t>РЕСО-Лизинг</t>
  </si>
  <si>
    <t>Ханты-Мансийск</t>
  </si>
  <si>
    <t>Челябинский филиал АО «Халык-Лизинг»</t>
  </si>
  <si>
    <t xml:space="preserve">Рейтинг лизинговых компаний Урала и Западной Сибири по итогам 2011 года </t>
  </si>
  <si>
    <t>Объем нового бизнеса, млн руб.</t>
  </si>
  <si>
    <t>Изменение, %</t>
  </si>
  <si>
    <t>Текущий портфель, млн руб.</t>
  </si>
  <si>
    <t>Количество заключенных сделок, шт.</t>
  </si>
  <si>
    <t>Полученные лизинговые платежи, млн руб.</t>
  </si>
  <si>
    <t>Профинансированные средства, млн руб.</t>
  </si>
  <si>
    <t>CARCADE Лизинг</t>
  </si>
  <si>
    <t>Europlan</t>
  </si>
  <si>
    <t xml:space="preserve">Группа лизинговых компаний «Абсолют» </t>
  </si>
  <si>
    <t>МТЕ Финанс</t>
  </si>
  <si>
    <t>РМБ-Лизинг</t>
  </si>
  <si>
    <t>Сбербанк Лизинг</t>
  </si>
  <si>
    <t>Сименс Финанс</t>
  </si>
  <si>
    <t>ИНВЕСТ-лизинг</t>
  </si>
  <si>
    <t>УралБизнесЛизинг</t>
  </si>
  <si>
    <t>Ижевск</t>
  </si>
  <si>
    <t>Группа компаний
 «АС ФИНАНС»</t>
  </si>
  <si>
    <t>Источник: АЦ «Эксперт-Урал» по результатам анкетирования лизинговых компаний</t>
  </si>
  <si>
    <t>Нет данных</t>
  </si>
  <si>
    <t>В 8 раз</t>
  </si>
  <si>
    <t>В 10 раз</t>
  </si>
  <si>
    <t>В 5 раз</t>
  </si>
  <si>
    <t>—</t>
  </si>
  <si>
    <t>Группа компаний
«Балтийский лизинг»</t>
  </si>
  <si>
    <t>Группа компаний «Интерлизинг»</t>
  </si>
  <si>
    <t>В 26 раз</t>
  </si>
  <si>
    <t>В 32 раза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</si>
</sst>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"/>
    <numFmt numFmtId="175" formatCode="0.00000000"/>
    <numFmt numFmtId="176" formatCode="[$-FC19]d\ mmmm\ yyyy\ &quot;г.&quot;"/>
    <numFmt numFmtId="177" formatCode="#,##0.0_ ;\-#,##0.0\ "/>
    <numFmt numFmtId="178" formatCode="0.0%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dd/mm/yy;@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sz val="10"/>
      <color indexed="63"/>
      <name val="Helv"/>
      <family val="0"/>
    </font>
    <font>
      <b/>
      <sz val="1"/>
      <name val="Arial Cyr"/>
      <family val="0"/>
    </font>
    <font>
      <sz val="14"/>
      <name val="Times New Roman"/>
      <family val="1"/>
    </font>
    <font>
      <sz val="9.75"/>
      <name val="Arial Cyr"/>
      <family val="0"/>
    </font>
    <font>
      <sz val="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2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3" fontId="21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3" fontId="21" fillId="0" borderId="0" xfId="0" applyNumberFormat="1" applyFont="1" applyFill="1" applyAlignment="1">
      <alignment/>
    </xf>
    <xf numFmtId="0" fontId="22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174" fontId="0" fillId="0" borderId="0" xfId="0" applyNumberFormat="1" applyFill="1" applyBorder="1" applyAlignment="1">
      <alignment horizontal="center"/>
    </xf>
    <xf numFmtId="174" fontId="21" fillId="0" borderId="0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3" fontId="21" fillId="0" borderId="0" xfId="0" applyNumberFormat="1" applyFont="1" applyFill="1" applyAlignment="1">
      <alignment horizontal="center"/>
    </xf>
    <xf numFmtId="0" fontId="0" fillId="0" borderId="0" xfId="56" applyFont="1" applyFill="1" applyAlignment="1">
      <alignment horizontal="center"/>
      <protection/>
    </xf>
    <xf numFmtId="0" fontId="22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Fill="1" applyAlignment="1">
      <alignment/>
    </xf>
    <xf numFmtId="0" fontId="26" fillId="0" borderId="0" xfId="0" applyAlignment="1">
      <alignment/>
    </xf>
    <xf numFmtId="0" fontId="0" fillId="0" borderId="0" xfId="56" applyFont="1" applyFill="1">
      <alignment/>
      <protection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173" fontId="0" fillId="0" borderId="0" xfId="0" applyNumberFormat="1" applyAlignment="1">
      <alignment/>
    </xf>
    <xf numFmtId="0" fontId="23" fillId="0" borderId="0" xfId="0" applyFont="1" applyAlignment="1">
      <alignment/>
    </xf>
    <xf numFmtId="0" fontId="0" fillId="0" borderId="10" xfId="0" applyBorder="1" applyAlignment="1">
      <alignment horizontal="left"/>
    </xf>
    <xf numFmtId="185" fontId="22" fillId="20" borderId="10" xfId="0" applyNumberFormat="1" applyFont="1" applyFill="1" applyBorder="1" applyAlignment="1">
      <alignment horizontal="center" vertical="top" textRotation="90" wrapText="1"/>
    </xf>
    <xf numFmtId="0" fontId="22" fillId="0" borderId="0" xfId="0" applyFont="1" applyFill="1" applyAlignment="1">
      <alignment/>
    </xf>
    <xf numFmtId="0" fontId="28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3" fontId="21" fillId="0" borderId="10" xfId="0" applyNumberFormat="1" applyFont="1" applyFill="1" applyBorder="1" applyAlignment="1">
      <alignment horizontal="right"/>
    </xf>
    <xf numFmtId="174" fontId="0" fillId="0" borderId="1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0" fontId="0" fillId="24" borderId="0" xfId="0" applyFill="1" applyAlignment="1">
      <alignment/>
    </xf>
    <xf numFmtId="0" fontId="22" fillId="20" borderId="10" xfId="0" applyFont="1" applyFill="1" applyBorder="1" applyAlignment="1">
      <alignment vertical="center" textRotation="90" wrapText="1"/>
    </xf>
    <xf numFmtId="0" fontId="22" fillId="20" borderId="10" xfId="0" applyFont="1" applyFill="1" applyBorder="1" applyAlignment="1">
      <alignment horizontal="center" vertical="top" wrapText="1"/>
    </xf>
    <xf numFmtId="0" fontId="22" fillId="20" borderId="10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textRotation="90" wrapText="1"/>
    </xf>
    <xf numFmtId="0" fontId="22" fillId="20" borderId="11" xfId="0" applyFont="1" applyFill="1" applyBorder="1" applyAlignment="1">
      <alignment horizontal="center"/>
    </xf>
    <xf numFmtId="0" fontId="25" fillId="20" borderId="10" xfId="0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5" xfId="54"/>
    <cellStyle name="Обычный 7" xfId="55"/>
    <cellStyle name="Обычный_Лист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рейтинг!#REF!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рейтинг!#REF!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рейтинг!#REF!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рейтинг!#REF!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рейтинг!#REF!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рейтинг!#REF!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рейтинг!#REF!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рейтинг!#REF!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рейтинг!#REF!</c:f>
              <c:numCache>
                <c:ptCount val="1"/>
                <c:pt idx="0">
                  <c:v>1</c:v>
                </c:pt>
              </c:numCache>
            </c:numRef>
          </c:val>
        </c:ser>
        <c:axId val="40322318"/>
        <c:axId val="27356543"/>
      </c:barChart>
      <c:catAx>
        <c:axId val="40322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7356543"/>
        <c:crosses val="autoZero"/>
        <c:auto val="1"/>
        <c:lblOffset val="100"/>
        <c:noMultiLvlLbl val="0"/>
      </c:catAx>
      <c:valAx>
        <c:axId val="273565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22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75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graphicFrame>
      <xdr:nvGraphicFramePr>
        <xdr:cNvPr id="1" name="Chart 929"/>
        <xdr:cNvGraphicFramePr/>
      </xdr:nvGraphicFramePr>
      <xdr:xfrm>
        <a:off x="428625" y="7924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8"/>
  <sheetViews>
    <sheetView tabSelected="1" zoomScale="85" zoomScaleNormal="85"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2" max="2" width="8.875" style="0" customWidth="1"/>
    <col min="3" max="3" width="39.625" style="0" customWidth="1"/>
    <col min="4" max="4" width="12.875" style="0" customWidth="1"/>
    <col min="5" max="5" width="7.75390625" style="0" customWidth="1"/>
    <col min="6" max="6" width="8.625" style="0" customWidth="1"/>
    <col min="7" max="7" width="8.875" style="0" customWidth="1"/>
    <col min="8" max="8" width="11.375" style="0" customWidth="1"/>
    <col min="9" max="9" width="10.625" style="0" customWidth="1"/>
    <col min="10" max="10" width="6.75390625" style="0" customWidth="1"/>
    <col min="11" max="11" width="5.375" style="0" customWidth="1"/>
    <col min="12" max="12" width="11.00390625" style="0" customWidth="1"/>
    <col min="13" max="13" width="10.875" style="0" customWidth="1"/>
    <col min="14" max="14" width="10.625" style="0" customWidth="1"/>
    <col min="15" max="15" width="10.75390625" style="0" customWidth="1"/>
    <col min="16" max="16" width="7.125" style="0" customWidth="1"/>
    <col min="17" max="17" width="11.375" style="0" customWidth="1"/>
    <col min="18" max="18" width="10.875" style="0" customWidth="1"/>
    <col min="19" max="19" width="9.25390625" style="0" customWidth="1"/>
    <col min="20" max="20" width="15.00390625" style="0" customWidth="1"/>
    <col min="21" max="21" width="17.00390625" style="0" customWidth="1"/>
    <col min="22" max="22" width="15.375" style="0" customWidth="1"/>
    <col min="23" max="23" width="11.875" style="0" customWidth="1"/>
  </cols>
  <sheetData>
    <row r="1" s="5" customFormat="1" ht="12.75">
      <c r="A1" s="15" t="s">
        <v>30</v>
      </c>
    </row>
    <row r="2" spans="1:19" s="37" customFormat="1" ht="51" customHeight="1">
      <c r="A2" s="48" t="s">
        <v>1</v>
      </c>
      <c r="B2" s="48"/>
      <c r="C2" s="49" t="s">
        <v>0</v>
      </c>
      <c r="D2" s="49" t="s">
        <v>15</v>
      </c>
      <c r="E2" s="49" t="s">
        <v>31</v>
      </c>
      <c r="F2" s="49"/>
      <c r="G2" s="49"/>
      <c r="H2" s="49" t="s">
        <v>33</v>
      </c>
      <c r="I2" s="49"/>
      <c r="J2" s="49"/>
      <c r="K2" s="50" t="s">
        <v>24</v>
      </c>
      <c r="L2" s="49" t="s">
        <v>34</v>
      </c>
      <c r="M2" s="49"/>
      <c r="N2" s="49" t="s">
        <v>35</v>
      </c>
      <c r="O2" s="49"/>
      <c r="P2" s="49"/>
      <c r="Q2" s="49" t="s">
        <v>36</v>
      </c>
      <c r="R2" s="49"/>
      <c r="S2" s="49"/>
    </row>
    <row r="3" spans="1:19" s="37" customFormat="1" ht="47.25" customHeight="1">
      <c r="A3" s="36">
        <v>40909</v>
      </c>
      <c r="B3" s="36">
        <v>40544</v>
      </c>
      <c r="C3" s="49"/>
      <c r="D3" s="49"/>
      <c r="E3" s="36">
        <v>40909</v>
      </c>
      <c r="F3" s="36">
        <v>40544</v>
      </c>
      <c r="G3" s="47" t="s">
        <v>32</v>
      </c>
      <c r="H3" s="36">
        <v>40909</v>
      </c>
      <c r="I3" s="36">
        <v>40544</v>
      </c>
      <c r="J3" s="47" t="s">
        <v>32</v>
      </c>
      <c r="K3" s="50"/>
      <c r="L3" s="36">
        <v>40909</v>
      </c>
      <c r="M3" s="36">
        <v>40544</v>
      </c>
      <c r="N3" s="36">
        <v>40909</v>
      </c>
      <c r="O3" s="36">
        <v>40544</v>
      </c>
      <c r="P3" s="47" t="s">
        <v>32</v>
      </c>
      <c r="Q3" s="36">
        <v>40909</v>
      </c>
      <c r="R3" s="36">
        <v>40544</v>
      </c>
      <c r="S3" s="47" t="s">
        <v>32</v>
      </c>
    </row>
    <row r="4" spans="1:19" s="5" customFormat="1" ht="12.75">
      <c r="A4" s="51" t="s">
        <v>22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20" s="8" customFormat="1" ht="18.75">
      <c r="A5" s="7">
        <v>1</v>
      </c>
      <c r="B5" s="7">
        <v>1</v>
      </c>
      <c r="C5" s="39" t="s">
        <v>38</v>
      </c>
      <c r="D5" s="39" t="s">
        <v>3</v>
      </c>
      <c r="E5" s="43">
        <v>4306.621422125209</v>
      </c>
      <c r="F5" s="43">
        <v>2449.01014709126</v>
      </c>
      <c r="G5" s="44">
        <f>(E5-F5)/F5*100</f>
        <v>75.85151401844017</v>
      </c>
      <c r="H5" s="43">
        <v>3275.252000588352</v>
      </c>
      <c r="I5" s="43">
        <v>1688.61150329485</v>
      </c>
      <c r="J5" s="44">
        <f aca="true" t="shared" si="0" ref="J5:J15">(H5-I5)/I5*100</f>
        <v>93.96125125273751</v>
      </c>
      <c r="K5" s="45">
        <v>3</v>
      </c>
      <c r="L5" s="43">
        <v>2737</v>
      </c>
      <c r="M5" s="43">
        <v>1579</v>
      </c>
      <c r="N5" s="43" t="s">
        <v>49</v>
      </c>
      <c r="O5" s="43" t="s">
        <v>49</v>
      </c>
      <c r="P5" s="38" t="s">
        <v>53</v>
      </c>
      <c r="Q5" s="43" t="s">
        <v>49</v>
      </c>
      <c r="R5" s="43" t="s">
        <v>49</v>
      </c>
      <c r="S5" s="38" t="s">
        <v>53</v>
      </c>
      <c r="T5" s="14"/>
    </row>
    <row r="6" spans="1:20" s="8" customFormat="1" ht="18.75">
      <c r="A6" s="7">
        <v>2</v>
      </c>
      <c r="B6" s="38" t="s">
        <v>53</v>
      </c>
      <c r="C6" s="39" t="s">
        <v>42</v>
      </c>
      <c r="D6" s="39" t="s">
        <v>3</v>
      </c>
      <c r="E6" s="43">
        <v>3238.88454973</v>
      </c>
      <c r="F6" s="43">
        <v>661.732</v>
      </c>
      <c r="G6" s="44" t="s">
        <v>52</v>
      </c>
      <c r="H6" s="43">
        <v>6136.2338</v>
      </c>
      <c r="I6" s="43">
        <v>1608.627</v>
      </c>
      <c r="J6" s="44">
        <f t="shared" si="0"/>
        <v>281.4578395115835</v>
      </c>
      <c r="K6" s="45">
        <v>2</v>
      </c>
      <c r="L6" s="43">
        <v>255</v>
      </c>
      <c r="M6" s="43">
        <v>168</v>
      </c>
      <c r="N6" s="43">
        <v>327.102</v>
      </c>
      <c r="O6" s="43" t="s">
        <v>49</v>
      </c>
      <c r="P6" s="38" t="s">
        <v>53</v>
      </c>
      <c r="Q6" s="43">
        <v>4599.3034585838</v>
      </c>
      <c r="R6" s="43" t="s">
        <v>49</v>
      </c>
      <c r="S6" s="38" t="s">
        <v>53</v>
      </c>
      <c r="T6" s="14"/>
    </row>
    <row r="7" spans="1:20" s="8" customFormat="1" ht="18.75">
      <c r="A7" s="7">
        <v>3</v>
      </c>
      <c r="B7" s="38" t="s">
        <v>53</v>
      </c>
      <c r="C7" s="39" t="s">
        <v>40</v>
      </c>
      <c r="D7" s="39" t="s">
        <v>3</v>
      </c>
      <c r="E7" s="43">
        <v>3058.09</v>
      </c>
      <c r="F7" s="43">
        <v>116</v>
      </c>
      <c r="G7" s="43" t="s">
        <v>56</v>
      </c>
      <c r="H7" s="43">
        <v>7559.523</v>
      </c>
      <c r="I7" s="43">
        <v>4429.842</v>
      </c>
      <c r="J7" s="44">
        <f t="shared" si="0"/>
        <v>70.64994643149802</v>
      </c>
      <c r="K7" s="45">
        <v>1</v>
      </c>
      <c r="L7" s="43">
        <v>28</v>
      </c>
      <c r="M7" s="43" t="s">
        <v>49</v>
      </c>
      <c r="N7" s="43" t="s">
        <v>49</v>
      </c>
      <c r="O7" s="43" t="s">
        <v>49</v>
      </c>
      <c r="P7" s="38" t="s">
        <v>53</v>
      </c>
      <c r="Q7" s="43">
        <v>1733.327</v>
      </c>
      <c r="R7" s="43">
        <v>55</v>
      </c>
      <c r="S7" s="43" t="s">
        <v>57</v>
      </c>
      <c r="T7" s="14"/>
    </row>
    <row r="8" spans="1:20" s="8" customFormat="1" ht="25.5">
      <c r="A8" s="7">
        <v>4</v>
      </c>
      <c r="B8" s="7">
        <v>2</v>
      </c>
      <c r="C8" s="39" t="s">
        <v>54</v>
      </c>
      <c r="D8" s="39" t="s">
        <v>4</v>
      </c>
      <c r="E8" s="43">
        <v>2948.6182000000003</v>
      </c>
      <c r="F8" s="43">
        <v>2127.93932</v>
      </c>
      <c r="G8" s="44">
        <f aca="true" t="shared" si="1" ref="G8:G17">(E8-F8)/F8*100</f>
        <v>38.56683657690015</v>
      </c>
      <c r="H8" s="43">
        <v>2758.89052</v>
      </c>
      <c r="I8" s="43">
        <v>1916.02146</v>
      </c>
      <c r="J8" s="44">
        <f t="shared" si="0"/>
        <v>43.99058557517409</v>
      </c>
      <c r="K8" s="45">
        <v>4</v>
      </c>
      <c r="L8" s="43">
        <v>667</v>
      </c>
      <c r="M8" s="43">
        <v>433</v>
      </c>
      <c r="N8" s="43">
        <v>1952.81851</v>
      </c>
      <c r="O8" s="43">
        <v>1215.94571</v>
      </c>
      <c r="P8" s="44">
        <f>(N8-O8)/O8*100</f>
        <v>60.600797711601786</v>
      </c>
      <c r="Q8" s="43">
        <v>2206.36946</v>
      </c>
      <c r="R8" s="43">
        <v>1374.9122</v>
      </c>
      <c r="S8" s="44">
        <f>(Q8-R8)/R8*100</f>
        <v>60.4734804156949</v>
      </c>
      <c r="T8" s="14"/>
    </row>
    <row r="9" spans="1:20" s="8" customFormat="1" ht="12.75">
      <c r="A9" s="7">
        <v>5</v>
      </c>
      <c r="B9" s="7">
        <v>3</v>
      </c>
      <c r="C9" s="39" t="s">
        <v>37</v>
      </c>
      <c r="D9" s="39" t="s">
        <v>3</v>
      </c>
      <c r="E9" s="43">
        <v>2864.445</v>
      </c>
      <c r="F9" s="43">
        <v>1286.494</v>
      </c>
      <c r="G9" s="44">
        <f t="shared" si="1"/>
        <v>122.65513869477824</v>
      </c>
      <c r="H9" s="43">
        <v>1650.492</v>
      </c>
      <c r="I9" s="43">
        <v>702.711</v>
      </c>
      <c r="J9" s="44">
        <f t="shared" si="0"/>
        <v>134.87493436135196</v>
      </c>
      <c r="K9" s="45">
        <v>5</v>
      </c>
      <c r="L9" s="43">
        <v>1782</v>
      </c>
      <c r="M9" s="43">
        <v>889</v>
      </c>
      <c r="N9" s="43">
        <v>1981.771</v>
      </c>
      <c r="O9" s="43">
        <v>1120.118</v>
      </c>
      <c r="P9" s="44">
        <f>(N9-O9)/O9*100</f>
        <v>76.92519895225325</v>
      </c>
      <c r="Q9" s="43">
        <v>1601.063</v>
      </c>
      <c r="R9" s="43">
        <v>667.76</v>
      </c>
      <c r="S9" s="44">
        <f>(Q9-R9)/R9*100</f>
        <v>139.7662333772613</v>
      </c>
      <c r="T9" s="14"/>
    </row>
    <row r="10" spans="1:20" s="8" customFormat="1" ht="18.75">
      <c r="A10" s="7">
        <v>6</v>
      </c>
      <c r="B10" s="7">
        <v>6</v>
      </c>
      <c r="C10" s="39" t="s">
        <v>43</v>
      </c>
      <c r="D10" s="40" t="s">
        <v>5</v>
      </c>
      <c r="E10" s="43">
        <v>1126.507</v>
      </c>
      <c r="F10" s="43">
        <v>533.468</v>
      </c>
      <c r="G10" s="44">
        <f t="shared" si="1"/>
        <v>111.16674289741843</v>
      </c>
      <c r="H10" s="43">
        <v>991.766</v>
      </c>
      <c r="I10" s="43">
        <v>457.559</v>
      </c>
      <c r="J10" s="44">
        <f t="shared" si="0"/>
        <v>116.75150089933754</v>
      </c>
      <c r="K10" s="45">
        <v>6</v>
      </c>
      <c r="L10" s="43" t="s">
        <v>49</v>
      </c>
      <c r="M10" s="43" t="s">
        <v>49</v>
      </c>
      <c r="N10" s="43" t="s">
        <v>49</v>
      </c>
      <c r="O10" s="43" t="s">
        <v>49</v>
      </c>
      <c r="P10" s="38" t="s">
        <v>53</v>
      </c>
      <c r="Q10" s="43" t="s">
        <v>49</v>
      </c>
      <c r="R10" s="43" t="s">
        <v>49</v>
      </c>
      <c r="S10" s="38" t="s">
        <v>53</v>
      </c>
      <c r="T10" s="14"/>
    </row>
    <row r="11" spans="1:20" s="8" customFormat="1" ht="18.75">
      <c r="A11" s="7">
        <v>7</v>
      </c>
      <c r="B11" s="7">
        <v>7</v>
      </c>
      <c r="C11" s="39" t="s">
        <v>2</v>
      </c>
      <c r="D11" s="39" t="s">
        <v>3</v>
      </c>
      <c r="E11" s="43">
        <v>1045.0473</v>
      </c>
      <c r="F11" s="43">
        <v>569.2022</v>
      </c>
      <c r="G11" s="44">
        <f t="shared" si="1"/>
        <v>83.59860520567209</v>
      </c>
      <c r="H11" s="43">
        <v>724.5416</v>
      </c>
      <c r="I11" s="43">
        <v>355.49490000000003</v>
      </c>
      <c r="J11" s="44">
        <f t="shared" si="0"/>
        <v>103.81209406942264</v>
      </c>
      <c r="K11" s="45">
        <v>8</v>
      </c>
      <c r="L11" s="43">
        <v>623</v>
      </c>
      <c r="M11" s="43">
        <v>500</v>
      </c>
      <c r="N11" s="43" t="s">
        <v>49</v>
      </c>
      <c r="O11" s="43" t="s">
        <v>49</v>
      </c>
      <c r="P11" s="38" t="s">
        <v>53</v>
      </c>
      <c r="Q11" s="43">
        <v>601.0535</v>
      </c>
      <c r="R11" s="43">
        <v>318.468</v>
      </c>
      <c r="S11" s="44">
        <f>(Q11-R11)/R11*100</f>
        <v>88.7327769195021</v>
      </c>
      <c r="T11" s="14"/>
    </row>
    <row r="12" spans="1:20" s="8" customFormat="1" ht="25.5">
      <c r="A12" s="7">
        <v>8</v>
      </c>
      <c r="B12" s="7">
        <v>5</v>
      </c>
      <c r="C12" s="39" t="s">
        <v>55</v>
      </c>
      <c r="D12" s="39" t="s">
        <v>4</v>
      </c>
      <c r="E12" s="43">
        <v>912.658</v>
      </c>
      <c r="F12" s="43">
        <v>632.8</v>
      </c>
      <c r="G12" s="44">
        <f t="shared" si="1"/>
        <v>44.22534766118838</v>
      </c>
      <c r="H12" s="43">
        <v>291.785</v>
      </c>
      <c r="I12" s="43">
        <v>580.847</v>
      </c>
      <c r="J12" s="44">
        <f t="shared" si="0"/>
        <v>-49.76560092416763</v>
      </c>
      <c r="K12" s="45">
        <v>10</v>
      </c>
      <c r="L12" s="43">
        <v>108</v>
      </c>
      <c r="M12" s="43">
        <v>93</v>
      </c>
      <c r="N12" s="43">
        <v>618.726</v>
      </c>
      <c r="O12" s="43">
        <v>554.284</v>
      </c>
      <c r="P12" s="44">
        <f>(N12-O12)/O12*100</f>
        <v>11.626169977845294</v>
      </c>
      <c r="Q12" s="43">
        <v>567.785</v>
      </c>
      <c r="R12" s="43">
        <v>352.397</v>
      </c>
      <c r="S12" s="44">
        <f>(Q12-R12)/R12*100</f>
        <v>61.12083814561417</v>
      </c>
      <c r="T12" s="14"/>
    </row>
    <row r="13" spans="1:20" s="8" customFormat="1" ht="12.75">
      <c r="A13" s="7">
        <v>9</v>
      </c>
      <c r="B13" s="7">
        <v>4</v>
      </c>
      <c r="C13" s="39" t="s">
        <v>27</v>
      </c>
      <c r="D13" s="39" t="s">
        <v>3</v>
      </c>
      <c r="E13" s="43">
        <v>851.3509200000001</v>
      </c>
      <c r="F13" s="43">
        <v>652.37457</v>
      </c>
      <c r="G13" s="44">
        <f t="shared" si="1"/>
        <v>30.50032284366942</v>
      </c>
      <c r="H13" s="43">
        <v>797.3548000000001</v>
      </c>
      <c r="I13" s="43">
        <v>491.97</v>
      </c>
      <c r="J13" s="44">
        <f t="shared" si="0"/>
        <v>62.07386629266013</v>
      </c>
      <c r="K13" s="45">
        <v>7</v>
      </c>
      <c r="L13" s="43">
        <v>373</v>
      </c>
      <c r="M13" s="43">
        <v>194</v>
      </c>
      <c r="N13" s="43">
        <v>390.01482822369434</v>
      </c>
      <c r="O13" s="43">
        <v>278</v>
      </c>
      <c r="P13" s="44">
        <f>(N13-O13)/O13*100</f>
        <v>40.293103677587894</v>
      </c>
      <c r="Q13" s="43">
        <v>664.661079</v>
      </c>
      <c r="R13" s="43">
        <v>358.33</v>
      </c>
      <c r="S13" s="44">
        <f>(Q13-R13)/R13*100</f>
        <v>85.48853821896017</v>
      </c>
      <c r="T13" s="14"/>
    </row>
    <row r="14" spans="1:20" s="8" customFormat="1" ht="18.75">
      <c r="A14" s="7">
        <v>10</v>
      </c>
      <c r="B14" s="38" t="s">
        <v>53</v>
      </c>
      <c r="C14" s="39" t="s">
        <v>39</v>
      </c>
      <c r="D14" s="39" t="s">
        <v>3</v>
      </c>
      <c r="E14" s="43">
        <v>706.1717600000001</v>
      </c>
      <c r="F14" s="43">
        <v>177.362209</v>
      </c>
      <c r="G14" s="44">
        <f t="shared" si="1"/>
        <v>298.15232567384186</v>
      </c>
      <c r="H14" s="43">
        <v>549.0471548</v>
      </c>
      <c r="I14" s="43">
        <v>173.99585156</v>
      </c>
      <c r="J14" s="44">
        <f t="shared" si="0"/>
        <v>215.55186510332916</v>
      </c>
      <c r="K14" s="45">
        <v>9</v>
      </c>
      <c r="L14" s="43">
        <v>95</v>
      </c>
      <c r="M14" s="43">
        <v>43</v>
      </c>
      <c r="N14" s="43">
        <v>153.94160331</v>
      </c>
      <c r="O14" s="43">
        <v>89.93475615999999</v>
      </c>
      <c r="P14" s="44">
        <f>(N14-O14)/O14*100</f>
        <v>71.17031266102231</v>
      </c>
      <c r="Q14" s="43">
        <v>414.91186118</v>
      </c>
      <c r="R14" s="43">
        <v>102.6885077</v>
      </c>
      <c r="S14" s="44">
        <f>(Q14-R14)/R14*100</f>
        <v>304.0489734178891</v>
      </c>
      <c r="T14" s="14"/>
    </row>
    <row r="15" spans="1:20" s="8" customFormat="1" ht="12.75">
      <c r="A15" s="7">
        <v>11</v>
      </c>
      <c r="B15" s="7">
        <v>8</v>
      </c>
      <c r="C15" s="39" t="s">
        <v>25</v>
      </c>
      <c r="D15" s="39" t="s">
        <v>3</v>
      </c>
      <c r="E15" s="43">
        <v>416.8246</v>
      </c>
      <c r="F15" s="43">
        <v>182.25938</v>
      </c>
      <c r="G15" s="44">
        <f t="shared" si="1"/>
        <v>128.69857233136642</v>
      </c>
      <c r="H15" s="43">
        <v>268.90355999999997</v>
      </c>
      <c r="I15" s="43">
        <v>118.05112</v>
      </c>
      <c r="J15" s="44">
        <f t="shared" si="0"/>
        <v>127.78569148687448</v>
      </c>
      <c r="K15" s="45">
        <v>12</v>
      </c>
      <c r="L15" s="43">
        <v>264</v>
      </c>
      <c r="M15" s="43">
        <v>119</v>
      </c>
      <c r="N15" s="43">
        <v>146.31224</v>
      </c>
      <c r="O15" s="43">
        <v>64.11443</v>
      </c>
      <c r="P15" s="44">
        <f>(N15-O15)/O15*100</f>
        <v>128.20485185628257</v>
      </c>
      <c r="Q15" s="43">
        <v>241.52899</v>
      </c>
      <c r="R15" s="43">
        <v>102.18291</v>
      </c>
      <c r="S15" s="44">
        <f>(Q15-R15)/R15*100</f>
        <v>136.36926174836864</v>
      </c>
      <c r="T15" s="14"/>
    </row>
    <row r="16" spans="1:20" s="8" customFormat="1" ht="18.75">
      <c r="A16" s="7">
        <v>12</v>
      </c>
      <c r="B16" s="38" t="s">
        <v>53</v>
      </c>
      <c r="C16" s="39" t="s">
        <v>41</v>
      </c>
      <c r="D16" s="39" t="s">
        <v>3</v>
      </c>
      <c r="E16" s="43">
        <v>256.69</v>
      </c>
      <c r="F16" s="43">
        <v>134.659</v>
      </c>
      <c r="G16" s="44">
        <f t="shared" si="1"/>
        <v>90.62223839476012</v>
      </c>
      <c r="H16" s="43" t="s">
        <v>49</v>
      </c>
      <c r="I16" s="43" t="s">
        <v>49</v>
      </c>
      <c r="J16" s="38" t="s">
        <v>53</v>
      </c>
      <c r="K16" s="38" t="s">
        <v>53</v>
      </c>
      <c r="L16" s="43">
        <v>62</v>
      </c>
      <c r="M16" s="43" t="s">
        <v>49</v>
      </c>
      <c r="N16" s="43" t="s">
        <v>49</v>
      </c>
      <c r="O16" s="43" t="s">
        <v>49</v>
      </c>
      <c r="P16" s="38" t="s">
        <v>53</v>
      </c>
      <c r="Q16" s="43" t="s">
        <v>49</v>
      </c>
      <c r="R16" s="43" t="s">
        <v>49</v>
      </c>
      <c r="S16" s="38" t="s">
        <v>53</v>
      </c>
      <c r="T16" s="14"/>
    </row>
    <row r="17" spans="1:20" s="8" customFormat="1" ht="25.5">
      <c r="A17" s="7">
        <v>13</v>
      </c>
      <c r="B17" s="7">
        <v>9</v>
      </c>
      <c r="C17" s="39" t="s">
        <v>29</v>
      </c>
      <c r="D17" s="39" t="s">
        <v>23</v>
      </c>
      <c r="E17" s="43">
        <v>246.11</v>
      </c>
      <c r="F17" s="43">
        <v>131.28</v>
      </c>
      <c r="G17" s="44">
        <f t="shared" si="1"/>
        <v>87.46953077391835</v>
      </c>
      <c r="H17" s="43">
        <v>277.69</v>
      </c>
      <c r="I17" s="43">
        <v>175.69</v>
      </c>
      <c r="J17" s="44">
        <f>(H17-I17)/I17*100</f>
        <v>58.05680459900962</v>
      </c>
      <c r="K17" s="45">
        <v>11</v>
      </c>
      <c r="L17" s="43">
        <v>53</v>
      </c>
      <c r="M17" s="43">
        <v>12</v>
      </c>
      <c r="N17" s="43">
        <v>141.69</v>
      </c>
      <c r="O17" s="43">
        <v>84.38</v>
      </c>
      <c r="P17" s="44">
        <f>(N17-O17)/O17*100</f>
        <v>67.9189381369993</v>
      </c>
      <c r="Q17" s="43">
        <v>163.55</v>
      </c>
      <c r="R17" s="43">
        <v>86.98</v>
      </c>
      <c r="S17" s="44">
        <f>(Q17-R17)/R17*100</f>
        <v>88.03173143251323</v>
      </c>
      <c r="T17" s="14"/>
    </row>
    <row r="18" spans="1:23" s="16" customFormat="1" ht="12.75">
      <c r="A18" s="52" t="s">
        <v>21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14"/>
      <c r="U18" s="14"/>
      <c r="V18" s="18"/>
      <c r="W18" s="17"/>
    </row>
    <row r="19" spans="1:20" s="8" customFormat="1" ht="12.75">
      <c r="A19" s="23">
        <v>1</v>
      </c>
      <c r="B19" s="23">
        <v>4</v>
      </c>
      <c r="C19" s="39" t="s">
        <v>20</v>
      </c>
      <c r="D19" s="41" t="s">
        <v>6</v>
      </c>
      <c r="E19" s="43">
        <v>16070</v>
      </c>
      <c r="F19" s="43">
        <v>1569</v>
      </c>
      <c r="G19" s="44" t="s">
        <v>51</v>
      </c>
      <c r="H19" s="43">
        <v>16332</v>
      </c>
      <c r="I19" s="43">
        <v>1567</v>
      </c>
      <c r="J19" s="44">
        <f aca="true" t="shared" si="2" ref="J19:J31">(H19-I19)/I19*100</f>
        <v>942.2463305679642</v>
      </c>
      <c r="K19" s="45">
        <v>1</v>
      </c>
      <c r="L19" s="43">
        <v>210</v>
      </c>
      <c r="M19" s="43">
        <v>112</v>
      </c>
      <c r="N19" s="43">
        <v>891</v>
      </c>
      <c r="O19" s="43">
        <v>4471</v>
      </c>
      <c r="P19" s="44">
        <f aca="true" t="shared" si="3" ref="P19:P29">(N19-O19)/O19*100</f>
        <v>-80.0715723551778</v>
      </c>
      <c r="Q19" s="43">
        <v>1349</v>
      </c>
      <c r="R19" s="43">
        <v>3568</v>
      </c>
      <c r="S19" s="44">
        <f aca="true" t="shared" si="4" ref="S19:S31">(Q19-R19)/R19*100</f>
        <v>-62.19170403587444</v>
      </c>
      <c r="T19" s="14"/>
    </row>
    <row r="20" spans="1:20" s="8" customFormat="1" ht="12.75">
      <c r="A20" s="23">
        <v>2</v>
      </c>
      <c r="B20" s="23">
        <v>2</v>
      </c>
      <c r="C20" s="39" t="s">
        <v>17</v>
      </c>
      <c r="D20" s="35" t="s">
        <v>7</v>
      </c>
      <c r="E20" s="43">
        <v>3350.505</v>
      </c>
      <c r="F20" s="43">
        <v>1717.414</v>
      </c>
      <c r="G20" s="44">
        <f aca="true" t="shared" si="5" ref="G20:G31">(E20-F20)/F20*100</f>
        <v>95.0901180495792</v>
      </c>
      <c r="H20" s="43">
        <v>2428.13898</v>
      </c>
      <c r="I20" s="43">
        <v>1651.95</v>
      </c>
      <c r="J20" s="44">
        <f t="shared" si="2"/>
        <v>46.98622718605285</v>
      </c>
      <c r="K20" s="45">
        <v>6</v>
      </c>
      <c r="L20" s="43">
        <v>1107</v>
      </c>
      <c r="M20" s="43">
        <v>657</v>
      </c>
      <c r="N20" s="43">
        <v>1661.931</v>
      </c>
      <c r="O20" s="43">
        <v>1443.739</v>
      </c>
      <c r="P20" s="44">
        <f t="shared" si="3"/>
        <v>15.112980947387305</v>
      </c>
      <c r="Q20" s="43">
        <v>1940.72898</v>
      </c>
      <c r="R20" s="43">
        <v>975.77</v>
      </c>
      <c r="S20" s="44">
        <f t="shared" si="4"/>
        <v>98.89205243038832</v>
      </c>
      <c r="T20" s="14"/>
    </row>
    <row r="21" spans="1:20" s="8" customFormat="1" ht="12.75">
      <c r="A21" s="23">
        <v>3</v>
      </c>
      <c r="B21" s="23">
        <v>5</v>
      </c>
      <c r="C21" s="39" t="s">
        <v>9</v>
      </c>
      <c r="D21" s="41" t="s">
        <v>10</v>
      </c>
      <c r="E21" s="43">
        <v>2966.295156859183</v>
      </c>
      <c r="F21" s="43">
        <v>1603.6090524927897</v>
      </c>
      <c r="G21" s="44">
        <f t="shared" si="5"/>
        <v>84.97620428421224</v>
      </c>
      <c r="H21" s="43">
        <v>3955.2381108466616</v>
      </c>
      <c r="I21" s="43">
        <v>2791.2394501945355</v>
      </c>
      <c r="J21" s="44">
        <f t="shared" si="2"/>
        <v>41.70185616182091</v>
      </c>
      <c r="K21" s="45">
        <v>2</v>
      </c>
      <c r="L21" s="43">
        <v>251</v>
      </c>
      <c r="M21" s="43">
        <v>231</v>
      </c>
      <c r="N21" s="43">
        <v>1241.6300940370006</v>
      </c>
      <c r="O21" s="43">
        <v>1209.3469944601027</v>
      </c>
      <c r="P21" s="44">
        <f t="shared" si="3"/>
        <v>2.669465399491096</v>
      </c>
      <c r="Q21" s="43">
        <v>2416.4787839324986</v>
      </c>
      <c r="R21" s="43">
        <v>1074.246313075465</v>
      </c>
      <c r="S21" s="44">
        <f t="shared" si="4"/>
        <v>124.94643495813821</v>
      </c>
      <c r="T21" s="14"/>
    </row>
    <row r="22" spans="1:20" s="8" customFormat="1" ht="12.75">
      <c r="A22" s="23">
        <v>4</v>
      </c>
      <c r="B22" s="23">
        <v>1</v>
      </c>
      <c r="C22" s="39" t="s">
        <v>18</v>
      </c>
      <c r="D22" s="35" t="s">
        <v>13</v>
      </c>
      <c r="E22" s="43">
        <v>2768.7986682</v>
      </c>
      <c r="F22" s="43">
        <v>2009.88595768</v>
      </c>
      <c r="G22" s="44">
        <f t="shared" si="5"/>
        <v>37.75899361951902</v>
      </c>
      <c r="H22" s="43">
        <v>3015.19844395</v>
      </c>
      <c r="I22" s="43">
        <v>1803.39041505</v>
      </c>
      <c r="J22" s="44">
        <f t="shared" si="2"/>
        <v>67.19610012269041</v>
      </c>
      <c r="K22" s="45">
        <v>4</v>
      </c>
      <c r="L22" s="43">
        <v>577</v>
      </c>
      <c r="M22" s="43">
        <v>406</v>
      </c>
      <c r="N22" s="43">
        <v>1524.56741371</v>
      </c>
      <c r="O22" s="43">
        <v>1027.5074252</v>
      </c>
      <c r="P22" s="44">
        <f t="shared" si="3"/>
        <v>48.37531839862368</v>
      </c>
      <c r="Q22" s="43">
        <v>1729.67460659</v>
      </c>
      <c r="R22" s="43">
        <v>1149.35116989</v>
      </c>
      <c r="S22" s="44">
        <f t="shared" si="4"/>
        <v>50.491394788899946</v>
      </c>
      <c r="T22" s="14"/>
    </row>
    <row r="23" spans="1:20" s="12" customFormat="1" ht="25.5">
      <c r="A23" s="23">
        <v>5</v>
      </c>
      <c r="B23" s="23">
        <v>3</v>
      </c>
      <c r="C23" s="39" t="s">
        <v>8</v>
      </c>
      <c r="D23" s="41" t="s">
        <v>6</v>
      </c>
      <c r="E23" s="43">
        <v>2549.33</v>
      </c>
      <c r="F23" s="43">
        <v>1705.16</v>
      </c>
      <c r="G23" s="44">
        <f t="shared" si="5"/>
        <v>49.506791151563476</v>
      </c>
      <c r="H23" s="43">
        <v>3334.62</v>
      </c>
      <c r="I23" s="43">
        <v>2806.05</v>
      </c>
      <c r="J23" s="44">
        <f t="shared" si="2"/>
        <v>18.8367990591757</v>
      </c>
      <c r="K23" s="45">
        <v>3</v>
      </c>
      <c r="L23" s="43">
        <v>343</v>
      </c>
      <c r="M23" s="43">
        <v>169</v>
      </c>
      <c r="N23" s="43">
        <v>2001.02</v>
      </c>
      <c r="O23" s="43">
        <v>1272.79</v>
      </c>
      <c r="P23" s="44">
        <f t="shared" si="3"/>
        <v>57.215251534031545</v>
      </c>
      <c r="Q23" s="43">
        <v>2098.16</v>
      </c>
      <c r="R23" s="43">
        <v>1191.06</v>
      </c>
      <c r="S23" s="44">
        <f t="shared" si="4"/>
        <v>76.15905160109482</v>
      </c>
      <c r="T23" s="14"/>
    </row>
    <row r="24" spans="1:20" s="8" customFormat="1" ht="18.75">
      <c r="A24" s="23">
        <v>6</v>
      </c>
      <c r="B24" s="38" t="s">
        <v>53</v>
      </c>
      <c r="C24" s="39" t="s">
        <v>45</v>
      </c>
      <c r="D24" s="42" t="s">
        <v>46</v>
      </c>
      <c r="E24" s="43">
        <v>1448.1303899999998</v>
      </c>
      <c r="F24" s="43">
        <v>1009.75229</v>
      </c>
      <c r="G24" s="44">
        <f t="shared" si="5"/>
        <v>43.4144199861136</v>
      </c>
      <c r="H24" s="43">
        <v>3005.3006</v>
      </c>
      <c r="I24" s="43">
        <v>2601.91655</v>
      </c>
      <c r="J24" s="44">
        <f t="shared" si="2"/>
        <v>15.50334310299076</v>
      </c>
      <c r="K24" s="45">
        <v>5</v>
      </c>
      <c r="L24" s="43">
        <v>788</v>
      </c>
      <c r="M24" s="43">
        <v>581</v>
      </c>
      <c r="N24" s="43">
        <v>938.5349100000001</v>
      </c>
      <c r="O24" s="43">
        <v>779.3565500000001</v>
      </c>
      <c r="P24" s="44">
        <f t="shared" si="3"/>
        <v>20.42433081495241</v>
      </c>
      <c r="Q24" s="43">
        <v>2221.3907799999997</v>
      </c>
      <c r="R24" s="43">
        <v>1858.21176</v>
      </c>
      <c r="S24" s="44">
        <f t="shared" si="4"/>
        <v>19.544544266580242</v>
      </c>
      <c r="T24" s="14"/>
    </row>
    <row r="25" spans="1:20" s="8" customFormat="1" ht="12.75">
      <c r="A25" s="23">
        <v>7</v>
      </c>
      <c r="B25" s="23">
        <v>10</v>
      </c>
      <c r="C25" s="39" t="s">
        <v>16</v>
      </c>
      <c r="D25" s="41" t="s">
        <v>13</v>
      </c>
      <c r="E25" s="43">
        <v>1080.85</v>
      </c>
      <c r="F25" s="43">
        <v>301</v>
      </c>
      <c r="G25" s="44">
        <f t="shared" si="5"/>
        <v>259.08637873754145</v>
      </c>
      <c r="H25" s="43">
        <v>791.87</v>
      </c>
      <c r="I25" s="43">
        <v>315</v>
      </c>
      <c r="J25" s="44">
        <f t="shared" si="2"/>
        <v>151.38730158730158</v>
      </c>
      <c r="K25" s="45">
        <v>10</v>
      </c>
      <c r="L25" s="43">
        <v>436</v>
      </c>
      <c r="M25" s="43">
        <v>188</v>
      </c>
      <c r="N25" s="43">
        <v>465</v>
      </c>
      <c r="O25" s="43">
        <v>163</v>
      </c>
      <c r="P25" s="44">
        <f t="shared" si="3"/>
        <v>185.2760736196319</v>
      </c>
      <c r="Q25" s="43">
        <v>616.2</v>
      </c>
      <c r="R25" s="43">
        <v>173</v>
      </c>
      <c r="S25" s="44">
        <f t="shared" si="4"/>
        <v>256.1849710982659</v>
      </c>
      <c r="T25" s="14"/>
    </row>
    <row r="26" spans="1:20" s="8" customFormat="1" ht="12.75">
      <c r="A26" s="23">
        <v>8</v>
      </c>
      <c r="B26" s="23">
        <v>9</v>
      </c>
      <c r="C26" s="39" t="s">
        <v>14</v>
      </c>
      <c r="D26" s="39" t="s">
        <v>13</v>
      </c>
      <c r="E26" s="43">
        <v>935.864</v>
      </c>
      <c r="F26" s="43">
        <v>439.629</v>
      </c>
      <c r="G26" s="44">
        <f t="shared" si="5"/>
        <v>112.87585668825304</v>
      </c>
      <c r="H26" s="43">
        <v>967.44</v>
      </c>
      <c r="I26" s="43">
        <v>572.153</v>
      </c>
      <c r="J26" s="44">
        <f t="shared" si="2"/>
        <v>69.08763914547333</v>
      </c>
      <c r="K26" s="45">
        <v>8</v>
      </c>
      <c r="L26" s="43">
        <v>218</v>
      </c>
      <c r="M26" s="43">
        <v>152</v>
      </c>
      <c r="N26" s="43">
        <v>527.991</v>
      </c>
      <c r="O26" s="43">
        <v>313.905</v>
      </c>
      <c r="P26" s="44">
        <f t="shared" si="3"/>
        <v>68.20088880393752</v>
      </c>
      <c r="Q26" s="43">
        <v>564.139</v>
      </c>
      <c r="R26" s="43">
        <v>256.136</v>
      </c>
      <c r="S26" s="44">
        <f t="shared" si="4"/>
        <v>120.24978917450102</v>
      </c>
      <c r="T26" s="14"/>
    </row>
    <row r="27" spans="1:20" s="8" customFormat="1" ht="25.5">
      <c r="A27" s="23">
        <v>9</v>
      </c>
      <c r="B27" s="23">
        <v>6</v>
      </c>
      <c r="C27" s="39" t="s">
        <v>26</v>
      </c>
      <c r="D27" s="39" t="s">
        <v>28</v>
      </c>
      <c r="E27" s="43">
        <v>837.53</v>
      </c>
      <c r="F27" s="43">
        <v>965.951</v>
      </c>
      <c r="G27" s="44">
        <f t="shared" si="5"/>
        <v>-13.294773751463588</v>
      </c>
      <c r="H27" s="43">
        <v>876.402</v>
      </c>
      <c r="I27" s="43">
        <v>849.285</v>
      </c>
      <c r="J27" s="44">
        <f t="shared" si="2"/>
        <v>3.1929211042229735</v>
      </c>
      <c r="K27" s="45">
        <v>9</v>
      </c>
      <c r="L27" s="43">
        <v>163</v>
      </c>
      <c r="M27" s="43">
        <v>121</v>
      </c>
      <c r="N27" s="43">
        <v>374.5</v>
      </c>
      <c r="O27" s="43">
        <v>424.09</v>
      </c>
      <c r="P27" s="44">
        <f t="shared" si="3"/>
        <v>-11.693272654389393</v>
      </c>
      <c r="Q27" s="43">
        <v>630.684</v>
      </c>
      <c r="R27" s="43">
        <v>602.535</v>
      </c>
      <c r="S27" s="44">
        <f t="shared" si="4"/>
        <v>4.671761806368095</v>
      </c>
      <c r="T27" s="14"/>
    </row>
    <row r="28" spans="1:20" s="8" customFormat="1" ht="12.75">
      <c r="A28" s="23">
        <v>10</v>
      </c>
      <c r="B28" s="23">
        <v>7</v>
      </c>
      <c r="C28" s="39" t="s">
        <v>11</v>
      </c>
      <c r="D28" s="41" t="s">
        <v>12</v>
      </c>
      <c r="E28" s="43">
        <v>740</v>
      </c>
      <c r="F28" s="43">
        <v>954</v>
      </c>
      <c r="G28" s="44">
        <f t="shared" si="5"/>
        <v>-22.431865828092242</v>
      </c>
      <c r="H28" s="43">
        <v>1112</v>
      </c>
      <c r="I28" s="43">
        <v>1264</v>
      </c>
      <c r="J28" s="44">
        <f t="shared" si="2"/>
        <v>-12.025316455696203</v>
      </c>
      <c r="K28" s="45">
        <v>7</v>
      </c>
      <c r="L28" s="43">
        <v>105</v>
      </c>
      <c r="M28" s="43">
        <v>73</v>
      </c>
      <c r="N28" s="43">
        <v>826</v>
      </c>
      <c r="O28" s="43">
        <v>997</v>
      </c>
      <c r="P28" s="44">
        <f t="shared" si="3"/>
        <v>-17.151454363089268</v>
      </c>
      <c r="Q28" s="43">
        <v>910</v>
      </c>
      <c r="R28" s="43">
        <v>601</v>
      </c>
      <c r="S28" s="44">
        <f t="shared" si="4"/>
        <v>51.41430948419301</v>
      </c>
      <c r="T28" s="14"/>
    </row>
    <row r="29" spans="1:20" s="8" customFormat="1" ht="25.5">
      <c r="A29" s="23">
        <v>11</v>
      </c>
      <c r="B29" s="23">
        <v>11</v>
      </c>
      <c r="C29" s="39" t="s">
        <v>47</v>
      </c>
      <c r="D29" s="35" t="s">
        <v>7</v>
      </c>
      <c r="E29" s="43">
        <v>549.8</v>
      </c>
      <c r="F29" s="43">
        <v>205.6</v>
      </c>
      <c r="G29" s="44">
        <f t="shared" si="5"/>
        <v>167.41245136186768</v>
      </c>
      <c r="H29" s="43">
        <v>546.3</v>
      </c>
      <c r="I29" s="43">
        <v>208.8</v>
      </c>
      <c r="J29" s="44">
        <f t="shared" si="2"/>
        <v>161.6379310344827</v>
      </c>
      <c r="K29" s="45">
        <v>11</v>
      </c>
      <c r="L29" s="43">
        <v>194</v>
      </c>
      <c r="M29" s="43">
        <v>98</v>
      </c>
      <c r="N29" s="43">
        <v>264.6</v>
      </c>
      <c r="O29" s="43">
        <v>233.3</v>
      </c>
      <c r="P29" s="44">
        <f t="shared" si="3"/>
        <v>13.416202314616378</v>
      </c>
      <c r="Q29" s="43">
        <v>341.84</v>
      </c>
      <c r="R29" s="43">
        <v>126.8</v>
      </c>
      <c r="S29" s="44">
        <f t="shared" si="4"/>
        <v>169.589905362776</v>
      </c>
      <c r="T29" s="14"/>
    </row>
    <row r="30" spans="1:20" s="8" customFormat="1" ht="18.75">
      <c r="A30" s="23">
        <v>12</v>
      </c>
      <c r="B30" s="38" t="s">
        <v>53</v>
      </c>
      <c r="C30" s="39" t="s">
        <v>44</v>
      </c>
      <c r="D30" s="41" t="s">
        <v>13</v>
      </c>
      <c r="E30" s="43">
        <v>458</v>
      </c>
      <c r="F30" s="43">
        <v>267</v>
      </c>
      <c r="G30" s="44">
        <f t="shared" si="5"/>
        <v>71.53558052434457</v>
      </c>
      <c r="H30" s="43">
        <v>512</v>
      </c>
      <c r="I30" s="43">
        <v>227</v>
      </c>
      <c r="J30" s="44">
        <f t="shared" si="2"/>
        <v>125.55066079295155</v>
      </c>
      <c r="K30" s="45">
        <v>12</v>
      </c>
      <c r="L30" s="43">
        <v>54</v>
      </c>
      <c r="M30" s="43">
        <v>25</v>
      </c>
      <c r="N30" s="43">
        <v>106.942</v>
      </c>
      <c r="O30" s="43">
        <v>13.213</v>
      </c>
      <c r="P30" s="44" t="s">
        <v>50</v>
      </c>
      <c r="Q30" s="43">
        <v>340.245</v>
      </c>
      <c r="R30" s="43">
        <v>83.919</v>
      </c>
      <c r="S30" s="44">
        <f t="shared" si="4"/>
        <v>305.4445358023809</v>
      </c>
      <c r="T30" s="14"/>
    </row>
    <row r="31" spans="1:20" s="8" customFormat="1" ht="12.75">
      <c r="A31" s="23">
        <v>13</v>
      </c>
      <c r="B31" s="23">
        <v>12</v>
      </c>
      <c r="C31" s="39" t="s">
        <v>19</v>
      </c>
      <c r="D31" s="35" t="s">
        <v>7</v>
      </c>
      <c r="E31" s="43">
        <v>169.133</v>
      </c>
      <c r="F31" s="43">
        <v>183.123</v>
      </c>
      <c r="G31" s="44">
        <f t="shared" si="5"/>
        <v>-7.639673880397319</v>
      </c>
      <c r="H31" s="43">
        <v>199.895</v>
      </c>
      <c r="I31" s="43">
        <v>153.103</v>
      </c>
      <c r="J31" s="44">
        <f t="shared" si="2"/>
        <v>30.562431826940035</v>
      </c>
      <c r="K31" s="45">
        <v>13</v>
      </c>
      <c r="L31" s="43">
        <v>22</v>
      </c>
      <c r="M31" s="43">
        <v>12</v>
      </c>
      <c r="N31" s="43">
        <v>35.069</v>
      </c>
      <c r="O31" s="43">
        <v>18.497</v>
      </c>
      <c r="P31" s="44">
        <f>(N31-O31)/O31*100</f>
        <v>89.59290695788508</v>
      </c>
      <c r="Q31" s="43">
        <v>105.367</v>
      </c>
      <c r="R31" s="43">
        <v>111.724</v>
      </c>
      <c r="S31" s="44">
        <f t="shared" si="4"/>
        <v>-5.689914431993126</v>
      </c>
      <c r="T31" s="14"/>
    </row>
    <row r="32" spans="1:18" ht="12.75">
      <c r="A32" s="1" t="s">
        <v>48</v>
      </c>
      <c r="E32" s="6"/>
      <c r="F32" s="6"/>
      <c r="H32" s="6"/>
      <c r="I32" s="6"/>
      <c r="J32" s="11"/>
      <c r="K32" s="11"/>
      <c r="N32" s="6"/>
      <c r="O32" s="6"/>
      <c r="P32" s="9"/>
      <c r="Q32" s="6"/>
      <c r="R32" s="6"/>
    </row>
    <row r="33" spans="1:4" ht="12.75">
      <c r="A33" s="1"/>
      <c r="D33" s="9"/>
    </row>
    <row r="34" spans="1:2" s="2" customFormat="1" ht="12.75">
      <c r="A34"/>
      <c r="B34"/>
    </row>
    <row r="35" spans="1:14" s="2" customFormat="1" ht="60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s="2" customFormat="1" ht="12.75">
      <c r="A36"/>
      <c r="B36"/>
      <c r="C36"/>
      <c r="D36"/>
      <c r="E36"/>
      <c r="F36"/>
      <c r="G36"/>
      <c r="H36"/>
      <c r="I36"/>
      <c r="J36"/>
      <c r="K36" s="13"/>
      <c r="L36" s="13"/>
      <c r="M36" s="13"/>
      <c r="N36" s="13"/>
    </row>
    <row r="37" spans="1:14" s="27" customFormat="1" ht="12.75">
      <c r="A37" s="3"/>
      <c r="B37"/>
      <c r="C37"/>
      <c r="D37"/>
      <c r="E37"/>
      <c r="F37"/>
      <c r="G37"/>
      <c r="H37" s="10"/>
      <c r="I37" s="34"/>
      <c r="J37" s="34"/>
      <c r="K37" s="34"/>
      <c r="L37" s="25"/>
      <c r="M37" s="25"/>
      <c r="N37" s="4"/>
    </row>
    <row r="38" spans="1:14" s="27" customFormat="1" ht="12.75">
      <c r="A38"/>
      <c r="B38"/>
      <c r="C38"/>
      <c r="D38"/>
      <c r="E38"/>
      <c r="F38"/>
      <c r="G38"/>
      <c r="H38" s="10"/>
      <c r="I38" s="24"/>
      <c r="J38" s="24"/>
      <c r="K38"/>
      <c r="L38"/>
      <c r="M38"/>
      <c r="N38"/>
    </row>
    <row r="39" spans="8:15" ht="12.75">
      <c r="H39" s="10"/>
      <c r="O39" s="13"/>
    </row>
    <row r="40" spans="1:14" s="27" customFormat="1" ht="12.75">
      <c r="A40"/>
      <c r="B40"/>
      <c r="C40"/>
      <c r="D40"/>
      <c r="E40"/>
      <c r="F40"/>
      <c r="G40"/>
      <c r="H40" s="10"/>
      <c r="I40"/>
      <c r="J40"/>
      <c r="K40"/>
      <c r="L40"/>
      <c r="M40"/>
      <c r="N40"/>
    </row>
    <row r="41" spans="1:14" s="27" customFormat="1" ht="12.75">
      <c r="A41"/>
      <c r="B41"/>
      <c r="C41"/>
      <c r="D41"/>
      <c r="E41"/>
      <c r="F41"/>
      <c r="G41"/>
      <c r="H41" s="10"/>
      <c r="I41"/>
      <c r="J41"/>
      <c r="K41"/>
      <c r="L41"/>
      <c r="M41"/>
      <c r="N41"/>
    </row>
    <row r="42" ht="12.75">
      <c r="B42" s="1"/>
    </row>
    <row r="44" spans="1:14" s="27" customFormat="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s="27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7" spans="1:14" s="27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3:7" ht="29.25" customHeight="1">
      <c r="C48" s="31"/>
      <c r="D48" s="31"/>
      <c r="E48" s="31"/>
      <c r="F48" s="31"/>
      <c r="G48" s="31"/>
    </row>
    <row r="50" spans="1:14" s="27" customFormat="1" ht="12.75">
      <c r="A50"/>
      <c r="B50"/>
      <c r="C50"/>
      <c r="D50" s="28"/>
      <c r="E50" s="6"/>
      <c r="F50" s="6"/>
      <c r="G50"/>
      <c r="H50"/>
      <c r="I50"/>
      <c r="J50"/>
      <c r="K50"/>
      <c r="L50"/>
      <c r="M50"/>
      <c r="N50"/>
    </row>
    <row r="51" spans="1:14" s="27" customFormat="1" ht="12.75">
      <c r="A51"/>
      <c r="B51"/>
      <c r="C51"/>
      <c r="D51" s="28"/>
      <c r="E51" s="6"/>
      <c r="F51" s="6"/>
      <c r="G51"/>
      <c r="H51"/>
      <c r="I51"/>
      <c r="J51"/>
      <c r="K51"/>
      <c r="L51"/>
      <c r="M51"/>
      <c r="N51"/>
    </row>
    <row r="52" spans="4:6" ht="12.75">
      <c r="D52" s="28"/>
      <c r="E52" s="6"/>
      <c r="F52" s="6"/>
    </row>
    <row r="53" spans="1:14" s="27" customFormat="1" ht="12.75">
      <c r="A53"/>
      <c r="B53"/>
      <c r="C53"/>
      <c r="D53" s="26"/>
      <c r="E53" s="6"/>
      <c r="F53" s="6"/>
      <c r="G53"/>
      <c r="H53"/>
      <c r="I53"/>
      <c r="J53"/>
      <c r="K53"/>
      <c r="L53"/>
      <c r="M53"/>
      <c r="N53"/>
    </row>
    <row r="54" spans="3:6" ht="12.75">
      <c r="C54" s="1"/>
      <c r="D54" s="28"/>
      <c r="E54" s="6"/>
      <c r="F54" s="6"/>
    </row>
    <row r="55" spans="1:14" s="27" customFormat="1" ht="12.75">
      <c r="A55"/>
      <c r="B55"/>
      <c r="C55"/>
      <c r="D55" s="28"/>
      <c r="E55" s="6"/>
      <c r="F55" s="6"/>
      <c r="G55"/>
      <c r="H55"/>
      <c r="I55"/>
      <c r="J55"/>
      <c r="K55"/>
      <c r="L55"/>
      <c r="M55"/>
      <c r="N55"/>
    </row>
    <row r="56" spans="4:6" ht="12.75">
      <c r="D56" s="28"/>
      <c r="E56" s="6"/>
      <c r="F56" s="6"/>
    </row>
    <row r="59" spans="1:14" s="27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0:14" ht="29.25" customHeight="1">
      <c r="J60" s="5"/>
      <c r="K60" s="5"/>
      <c r="L60" s="18"/>
      <c r="M60" s="18"/>
      <c r="N60" s="13"/>
    </row>
    <row r="61" ht="12.75">
      <c r="A61" s="19"/>
    </row>
    <row r="62" spans="10:13" ht="12.75">
      <c r="J62" s="29"/>
      <c r="K62" s="29"/>
      <c r="L62" s="30"/>
      <c r="M62" s="30"/>
    </row>
    <row r="63" spans="10:13" ht="12.75">
      <c r="J63" s="21"/>
      <c r="K63" s="20"/>
      <c r="L63" s="10"/>
      <c r="M63" s="10"/>
    </row>
    <row r="64" spans="10:13" ht="12.75">
      <c r="J64" s="3"/>
      <c r="K64" s="20"/>
      <c r="L64" s="10"/>
      <c r="M64" s="10"/>
    </row>
    <row r="65" spans="1:14" s="27" customFormat="1" ht="12.75">
      <c r="A65"/>
      <c r="B65"/>
      <c r="C65"/>
      <c r="D65"/>
      <c r="E65"/>
      <c r="F65"/>
      <c r="G65"/>
      <c r="H65"/>
      <c r="I65"/>
      <c r="J65" s="21"/>
      <c r="K65" s="20"/>
      <c r="L65" s="10"/>
      <c r="M65" s="10"/>
      <c r="N65"/>
    </row>
    <row r="66" spans="10:15" ht="12.75">
      <c r="J66" s="3"/>
      <c r="K66" s="6"/>
      <c r="L66" s="10"/>
      <c r="M66" s="10"/>
      <c r="O66" s="13"/>
    </row>
    <row r="67" spans="10:15" ht="12.75">
      <c r="J67" s="3"/>
      <c r="K67" s="6"/>
      <c r="L67" s="10"/>
      <c r="M67" s="10"/>
      <c r="O67" s="13"/>
    </row>
    <row r="68" spans="10:13" ht="12.75">
      <c r="J68" s="22"/>
      <c r="K68" s="6"/>
      <c r="L68" s="10"/>
      <c r="M68" s="10"/>
    </row>
    <row r="69" spans="10:13" ht="12.75" customHeight="1">
      <c r="J69" s="3"/>
      <c r="K69" s="6"/>
      <c r="L69" s="10"/>
      <c r="M69" s="10"/>
    </row>
    <row r="70" ht="12.75">
      <c r="K70" s="9"/>
    </row>
    <row r="79" spans="1:14" s="8" customFormat="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5" spans="1:14" s="46" customFormat="1" ht="12.75">
      <c r="A85"/>
      <c r="B85"/>
      <c r="C85"/>
      <c r="D85"/>
      <c r="E85"/>
      <c r="F85"/>
      <c r="G85"/>
      <c r="H85" s="33"/>
      <c r="I85"/>
      <c r="J85"/>
      <c r="K85"/>
      <c r="L85"/>
      <c r="M85"/>
      <c r="N85"/>
    </row>
    <row r="86" spans="1:14" s="46" customFormat="1" ht="12.75">
      <c r="A86"/>
      <c r="B86"/>
      <c r="C86"/>
      <c r="D86"/>
      <c r="E86"/>
      <c r="F86"/>
      <c r="G86"/>
      <c r="H86" s="33"/>
      <c r="I86"/>
      <c r="J86"/>
      <c r="K86"/>
      <c r="L86"/>
      <c r="M86"/>
      <c r="N86"/>
    </row>
    <row r="87" spans="1:14" s="46" customFormat="1" ht="12.75">
      <c r="A87"/>
      <c r="B87"/>
      <c r="C87"/>
      <c r="D87"/>
      <c r="E87"/>
      <c r="F87"/>
      <c r="G87"/>
      <c r="H87" s="33"/>
      <c r="I87"/>
      <c r="J87"/>
      <c r="K87"/>
      <c r="L87"/>
      <c r="M87"/>
      <c r="N87"/>
    </row>
    <row r="88" spans="1:14" s="46" customFormat="1" ht="42.75" customHeight="1">
      <c r="A88" s="19"/>
      <c r="B88"/>
      <c r="C88"/>
      <c r="D88"/>
      <c r="E88"/>
      <c r="F88"/>
      <c r="G88"/>
      <c r="H88" s="33"/>
      <c r="I88"/>
      <c r="J88"/>
      <c r="K88"/>
      <c r="L88"/>
      <c r="M88"/>
      <c r="N88"/>
    </row>
    <row r="89" spans="1:14" s="46" customFormat="1" ht="24.75" customHeight="1">
      <c r="A89"/>
      <c r="B89"/>
      <c r="C89"/>
      <c r="D89"/>
      <c r="E89"/>
      <c r="F89"/>
      <c r="G89"/>
      <c r="H89" s="33"/>
      <c r="I89"/>
      <c r="J89"/>
      <c r="K89"/>
      <c r="L89"/>
      <c r="M89"/>
      <c r="N89"/>
    </row>
    <row r="90" ht="12.75">
      <c r="H90" s="33"/>
    </row>
    <row r="91" ht="12.75">
      <c r="H91" s="33"/>
    </row>
    <row r="92" ht="12.75">
      <c r="H92" s="33"/>
    </row>
    <row r="93" spans="2:8" ht="12.75">
      <c r="B93" s="32"/>
      <c r="H93" s="32"/>
    </row>
    <row r="94" spans="2:8" ht="12.75">
      <c r="B94" s="31"/>
      <c r="H94" s="31"/>
    </row>
    <row r="100" spans="11:12" ht="12.75">
      <c r="K100" s="8"/>
      <c r="L100" s="8"/>
    </row>
    <row r="101" spans="11:12" ht="12.75">
      <c r="K101" s="10"/>
      <c r="L101" s="10"/>
    </row>
    <row r="102" spans="11:12" ht="12.75">
      <c r="K102" s="10"/>
      <c r="L102" s="10"/>
    </row>
    <row r="103" spans="11:12" ht="12.75">
      <c r="K103" s="10"/>
      <c r="L103" s="10"/>
    </row>
    <row r="104" spans="11:12" ht="12.75">
      <c r="K104" s="10"/>
      <c r="L104" s="10"/>
    </row>
    <row r="105" spans="1:12" ht="12.75">
      <c r="A105" s="1"/>
      <c r="K105" s="10"/>
      <c r="L105" s="10"/>
    </row>
    <row r="106" spans="1:12" ht="12.75">
      <c r="A106" s="1"/>
      <c r="K106" s="10"/>
      <c r="L106" s="10"/>
    </row>
    <row r="107" spans="1:12" ht="12.75">
      <c r="A107" s="1"/>
      <c r="K107" s="10"/>
      <c r="L107" s="10"/>
    </row>
    <row r="108" spans="11:12" ht="12.75">
      <c r="K108" s="10"/>
      <c r="L108" s="10"/>
    </row>
    <row r="109" spans="1:13" ht="12.75">
      <c r="A109" s="32"/>
      <c r="I109" s="32"/>
      <c r="K109" s="10"/>
      <c r="L109" s="10"/>
      <c r="M109" s="22"/>
    </row>
    <row r="110" spans="9:13" ht="12.75">
      <c r="I110" s="31"/>
      <c r="J110" s="31"/>
      <c r="K110" s="31"/>
      <c r="L110" s="24"/>
      <c r="M110" s="24"/>
    </row>
    <row r="114" spans="1:15" ht="12.75">
      <c r="A114" s="19"/>
      <c r="J114" s="19"/>
      <c r="O114" s="13"/>
    </row>
    <row r="115" spans="1:18" s="3" customFormat="1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 s="4"/>
      <c r="P115" s="4"/>
      <c r="Q115" s="4"/>
      <c r="R115" s="4"/>
    </row>
    <row r="116" ht="63.75" customHeight="1"/>
    <row r="138" ht="12.75">
      <c r="O138" s="13"/>
    </row>
  </sheetData>
  <sheetProtection/>
  <mergeCells count="11">
    <mergeCell ref="Q2:S2"/>
    <mergeCell ref="A4:S4"/>
    <mergeCell ref="A18:S18"/>
    <mergeCell ref="H2:J2"/>
    <mergeCell ref="K2:K3"/>
    <mergeCell ref="L2:M2"/>
    <mergeCell ref="N2:P2"/>
    <mergeCell ref="A2:B2"/>
    <mergeCell ref="C2:C3"/>
    <mergeCell ref="D2:D3"/>
    <mergeCell ref="E2:G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KORIPHEY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itetereva</dc:creator>
  <cp:keywords/>
  <dc:description/>
  <cp:lastModifiedBy>Zherebtsova</cp:lastModifiedBy>
  <dcterms:created xsi:type="dcterms:W3CDTF">2010-03-16T05:32:21Z</dcterms:created>
  <dcterms:modified xsi:type="dcterms:W3CDTF">2012-03-27T05:44:43Z</dcterms:modified>
  <cp:category/>
  <cp:version/>
  <cp:contentType/>
  <cp:contentStatus/>
</cp:coreProperties>
</file>