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<sst xmlns="http://schemas.openxmlformats.org/spreadsheetml/2006/main" count="112" uniqueCount="74">
  <si>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Рейтинг крупнейших компаний юга Тюменской области по объему реализации</t>
  </si>
  <si>
    <t>Место</t>
  </si>
  <si>
    <t>Место в Топ-400 2007 года</t>
  </si>
  <si>
    <t>Компания</t>
  </si>
  <si>
    <t>Холдинговая принадлежность</t>
  </si>
  <si>
    <t>Отрасль</t>
  </si>
  <si>
    <r>
      <t>Объем реализации в 2006 г., млн рублей</t>
    </r>
    <r>
      <rPr>
        <b/>
        <vertAlign val="superscript"/>
        <sz val="10"/>
        <rFont val="Times New Roman"/>
        <family val="1"/>
      </rPr>
      <t>1</t>
    </r>
  </si>
  <si>
    <r>
      <t>Объем реализации в 2005 г., млн рублей</t>
    </r>
  </si>
  <si>
    <t>Прирост, %</t>
  </si>
  <si>
    <t>Объем реализации в 2006 г., млн долларов</t>
  </si>
  <si>
    <t>Чистая прибыль 2006, млн рублей</t>
  </si>
  <si>
    <t>Прирост чистой прибыли, % к 2005 году</t>
  </si>
  <si>
    <r>
      <t xml:space="preserve">Первая генерирующая компания оптового рынка электроэнергии </t>
    </r>
    <r>
      <rPr>
        <vertAlign val="superscript"/>
        <sz val="10"/>
        <rFont val="Times New Roman"/>
        <family val="1"/>
      </rPr>
      <t>2,3</t>
    </r>
  </si>
  <si>
    <t>РАО "ЕЭС России"</t>
  </si>
  <si>
    <t>Электроэнергетика</t>
  </si>
  <si>
    <r>
      <t>Сибнефтепровод</t>
    </r>
    <r>
      <rPr>
        <vertAlign val="superscript"/>
        <sz val="10"/>
        <rFont val="Times New Roman"/>
        <family val="1"/>
      </rPr>
      <t xml:space="preserve"> 2</t>
    </r>
  </si>
  <si>
    <t>Транснефть</t>
  </si>
  <si>
    <t>Транспорт</t>
  </si>
  <si>
    <t>Тюменнефтегаз</t>
  </si>
  <si>
    <t>ТНК-ВР</t>
  </si>
  <si>
    <t xml:space="preserve">Нефтяная и нефтегазовая промышленность </t>
  </si>
  <si>
    <t>Сибнефть-Тюменьнефтепродукт</t>
  </si>
  <si>
    <t>Газпром нефть</t>
  </si>
  <si>
    <t>Розничная торговля</t>
  </si>
  <si>
    <r>
      <t xml:space="preserve">Запсибкомбанк </t>
    </r>
    <r>
      <rPr>
        <vertAlign val="superscript"/>
        <sz val="10"/>
        <rFont val="Times New Roman"/>
        <family val="1"/>
      </rPr>
      <t>2,3</t>
    </r>
  </si>
  <si>
    <t>Банки</t>
  </si>
  <si>
    <t>Тюменское областное дорожно-эксплуатационное предприятие</t>
  </si>
  <si>
    <t>Строительство</t>
  </si>
  <si>
    <t>Тобольск-Нефтехим</t>
  </si>
  <si>
    <t>СИБУР Холдинг</t>
  </si>
  <si>
    <t>Химическая и нефтехимическая промышленность</t>
  </si>
  <si>
    <t>Сибнефтепроводстрой</t>
  </si>
  <si>
    <t>Тюменская домостроительная компания</t>
  </si>
  <si>
    <t>Сибкомплектмонтаж</t>
  </si>
  <si>
    <t>Промышленность металлоконструкций</t>
  </si>
  <si>
    <t>Сибпромкомплект</t>
  </si>
  <si>
    <t>Черная металлургия</t>
  </si>
  <si>
    <t>Тюменское дорожно-ремонтное предприятие</t>
  </si>
  <si>
    <t>Элит Кар (Тойота Центр Тюмень)</t>
  </si>
  <si>
    <t>Нет данных</t>
  </si>
  <si>
    <t>Тюменский аккумуляторный завод</t>
  </si>
  <si>
    <t>Машиностроение</t>
  </si>
  <si>
    <t>Ялуторовскмолоко</t>
  </si>
  <si>
    <t>Юнимилк</t>
  </si>
  <si>
    <t>Пищевая промышленность</t>
  </si>
  <si>
    <t>Запсибгазпром</t>
  </si>
  <si>
    <t>Газпром</t>
  </si>
  <si>
    <t>Нефтемаш</t>
  </si>
  <si>
    <t>ТюменНИИгипрогаз</t>
  </si>
  <si>
    <t>Сервисные компании</t>
  </si>
  <si>
    <t>Тюмендорстрой</t>
  </si>
  <si>
    <t>Шлюмберже</t>
  </si>
  <si>
    <t>Schlumberger (Франция)</t>
  </si>
  <si>
    <t>Трест "Сибкомплектмонтажналадка"</t>
  </si>
  <si>
    <t>Тюменнефтегеофизика</t>
  </si>
  <si>
    <t>Группа "Интегра"</t>
  </si>
  <si>
    <r>
      <t xml:space="preserve">Тюменьэнергобанк </t>
    </r>
    <r>
      <rPr>
        <vertAlign val="superscript"/>
        <sz val="10"/>
        <rFont val="Times New Roman"/>
        <family val="1"/>
      </rPr>
      <t>2,3</t>
    </r>
  </si>
  <si>
    <t>Институт "Нефтегазпроект"</t>
  </si>
  <si>
    <t>Тобольскстроймеханизация</t>
  </si>
  <si>
    <t>--</t>
  </si>
  <si>
    <t>Тюменский бройлер</t>
  </si>
  <si>
    <t>Группа ПРОДО</t>
  </si>
  <si>
    <t>УзДЭУ Авто-Тюмень</t>
  </si>
  <si>
    <t>УзДЭУ-авто (Узбекистан)</t>
  </si>
  <si>
    <t>Птицефабрика "Боровская"</t>
  </si>
  <si>
    <t>Гипротюменнефтегаз</t>
  </si>
  <si>
    <t>Всего</t>
  </si>
  <si>
    <r>
      <t xml:space="preserve">22,7 </t>
    </r>
    <r>
      <rPr>
        <vertAlign val="superscript"/>
        <sz val="10"/>
        <rFont val="Times New Roman"/>
        <family val="1"/>
      </rPr>
      <t>4</t>
    </r>
  </si>
  <si>
    <r>
      <t xml:space="preserve">100,0 </t>
    </r>
    <r>
      <rPr>
        <vertAlign val="superscript"/>
        <sz val="10"/>
        <rFont val="Times New Roman"/>
        <family val="1"/>
      </rPr>
      <t>4</t>
    </r>
  </si>
  <si>
    <r>
      <t xml:space="preserve">1 </t>
    </r>
    <r>
      <rPr>
        <sz val="10"/>
        <rFont val="Times New Roman"/>
        <family val="1"/>
      </rPr>
      <t>Объем реализации - выручка (валовой доход) от реализации продукции, работ, услуг, взятая из соответствующей строки отчета о прибылях и убытках, или показатель, признанный эквивалентным согласно методике составления рейтинга.</t>
    </r>
  </si>
  <si>
    <r>
      <t xml:space="preserve">2 </t>
    </r>
    <r>
      <rPr>
        <sz val="10"/>
        <rFont val="Times New Roman"/>
        <family val="1"/>
      </rPr>
      <t>Данные компании.</t>
    </r>
  </si>
  <si>
    <r>
      <t xml:space="preserve">3 </t>
    </r>
    <r>
      <rPr>
        <sz val="10"/>
        <rFont val="Times New Roman"/>
        <family val="1"/>
      </rPr>
      <t>Предоставлены данные финансовой отчетности, подготовленной в соответствии с МСФО.</t>
    </r>
  </si>
  <si>
    <r>
      <t xml:space="preserve">4 </t>
    </r>
    <r>
      <rPr>
        <sz val="10"/>
        <rFont val="Times New Roman"/>
        <family val="1"/>
      </rPr>
      <t>Среднее значение</t>
    </r>
  </si>
  <si>
    <t>Производственно-коммерческая фирма     "Атлант-авто"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</si>
</sst>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"/>
    <numFmt numFmtId="167" formatCode="_-* #,##0_р_._-;\-* #,##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left" vertical="center"/>
      <protection/>
    </xf>
    <xf numFmtId="16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19" applyNumberFormat="1" applyFont="1" applyFill="1" applyBorder="1" applyAlignment="1">
      <alignment horizontal="center" vertical="center" wrapText="1"/>
      <protection/>
    </xf>
    <xf numFmtId="165" fontId="1" fillId="0" borderId="1" xfId="15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urrency" xfId="16"/>
    <cellStyle name="Currency [0]" xfId="17"/>
    <cellStyle name="Обычный_крупнейшие и средние ЗА ВСЕ ГОДЫ" xfId="18"/>
    <cellStyle name="Обычный_НА САЙТ рейтинг крупнейших компаний Урала и Западной Сибири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10.625" style="0" customWidth="1"/>
    <col min="3" max="3" width="26.25390625" style="0" customWidth="1"/>
    <col min="4" max="4" width="17.00390625" style="0" customWidth="1"/>
    <col min="5" max="5" width="17.875" style="0" customWidth="1"/>
    <col min="6" max="6" width="11.25390625" style="0" customWidth="1"/>
    <col min="7" max="7" width="11.00390625" style="0" customWidth="1"/>
    <col min="9" max="9" width="11.00390625" style="0" customWidth="1"/>
    <col min="11" max="11" width="9.25390625" style="0" customWidth="1"/>
  </cols>
  <sheetData>
    <row r="1" spans="1:11" ht="12.75">
      <c r="A1" s="1" t="s">
        <v>0</v>
      </c>
      <c r="B1" s="1"/>
      <c r="C1" s="2"/>
      <c r="D1" s="2"/>
      <c r="E1" s="2"/>
      <c r="F1" s="1"/>
      <c r="G1" s="1"/>
      <c r="H1" s="1"/>
      <c r="I1" s="1"/>
      <c r="J1" s="1"/>
      <c r="K1" s="1"/>
    </row>
    <row r="2" spans="1:11" ht="63.75">
      <c r="A2" s="11" t="s">
        <v>1</v>
      </c>
      <c r="B2" s="1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41.25">
      <c r="A3" s="13">
        <v>1</v>
      </c>
      <c r="B3" s="13">
        <v>31</v>
      </c>
      <c r="C3" s="15" t="s">
        <v>12</v>
      </c>
      <c r="D3" s="15" t="s">
        <v>13</v>
      </c>
      <c r="E3" s="15" t="s">
        <v>14</v>
      </c>
      <c r="F3" s="16">
        <v>30062</v>
      </c>
      <c r="G3" s="16">
        <v>20535</v>
      </c>
      <c r="H3" s="16">
        <f>(F3/G3-1)*100</f>
        <v>46.39396152909667</v>
      </c>
      <c r="I3" s="17">
        <f>F3/27.19</f>
        <v>1105.627068775285</v>
      </c>
      <c r="J3" s="16">
        <v>5830</v>
      </c>
      <c r="K3" s="18">
        <v>4758.333333333334</v>
      </c>
    </row>
    <row r="4" spans="1:11" ht="15.75">
      <c r="A4" s="13">
        <v>2</v>
      </c>
      <c r="B4" s="13">
        <v>45</v>
      </c>
      <c r="C4" s="19" t="s">
        <v>15</v>
      </c>
      <c r="D4" s="19" t="s">
        <v>16</v>
      </c>
      <c r="E4" s="19" t="s">
        <v>17</v>
      </c>
      <c r="F4" s="20">
        <v>22678.142</v>
      </c>
      <c r="G4" s="20">
        <v>20828.37</v>
      </c>
      <c r="H4" s="16">
        <f aca="true" t="shared" si="0" ref="H4:H32">(F4/G4-1)*100</f>
        <v>8.881021414541813</v>
      </c>
      <c r="I4" s="17">
        <f aca="true" t="shared" si="1" ref="I4:I32">F4/27.19</f>
        <v>834.0618609783008</v>
      </c>
      <c r="J4" s="20">
        <v>423.677</v>
      </c>
      <c r="K4" s="18">
        <v>-80.58146031495768</v>
      </c>
    </row>
    <row r="5" spans="1:11" ht="45" customHeight="1">
      <c r="A5" s="13">
        <v>3</v>
      </c>
      <c r="B5" s="13">
        <v>67</v>
      </c>
      <c r="C5" s="19" t="s">
        <v>18</v>
      </c>
      <c r="D5" s="19" t="s">
        <v>19</v>
      </c>
      <c r="E5" s="19" t="s">
        <v>20</v>
      </c>
      <c r="F5" s="20">
        <v>13963.494</v>
      </c>
      <c r="G5" s="20">
        <v>11419.538</v>
      </c>
      <c r="H5" s="16">
        <f t="shared" si="0"/>
        <v>22.277223474364718</v>
      </c>
      <c r="I5" s="17">
        <f t="shared" si="1"/>
        <v>513.5525560867966</v>
      </c>
      <c r="J5" s="20">
        <v>2963.015</v>
      </c>
      <c r="K5" s="18">
        <v>3.5418615565306677</v>
      </c>
    </row>
    <row r="6" spans="1:11" ht="33" customHeight="1">
      <c r="A6" s="13">
        <v>4</v>
      </c>
      <c r="B6" s="13">
        <v>104</v>
      </c>
      <c r="C6" s="15" t="s">
        <v>21</v>
      </c>
      <c r="D6" s="19" t="s">
        <v>22</v>
      </c>
      <c r="E6" s="19" t="s">
        <v>23</v>
      </c>
      <c r="F6" s="20">
        <v>7868.275</v>
      </c>
      <c r="G6" s="20">
        <v>6270.917</v>
      </c>
      <c r="H6" s="16">
        <f t="shared" si="0"/>
        <v>25.472478745931394</v>
      </c>
      <c r="I6" s="17">
        <f t="shared" si="1"/>
        <v>289.3812063258551</v>
      </c>
      <c r="J6" s="20">
        <v>365.083</v>
      </c>
      <c r="K6" s="18">
        <v>453.0136177045307</v>
      </c>
    </row>
    <row r="7" spans="1:11" ht="18" customHeight="1">
      <c r="A7" s="13">
        <v>5</v>
      </c>
      <c r="B7" s="13">
        <v>151</v>
      </c>
      <c r="C7" s="19" t="s">
        <v>24</v>
      </c>
      <c r="D7" s="19"/>
      <c r="E7" s="19" t="s">
        <v>25</v>
      </c>
      <c r="F7" s="21">
        <v>4793.335</v>
      </c>
      <c r="G7" s="21">
        <v>4159.177</v>
      </c>
      <c r="H7" s="16">
        <f t="shared" si="0"/>
        <v>15.247199145407864</v>
      </c>
      <c r="I7" s="17">
        <f t="shared" si="1"/>
        <v>176.29036410445016</v>
      </c>
      <c r="J7" s="21">
        <v>922.105</v>
      </c>
      <c r="K7" s="18">
        <v>431.7515238540099</v>
      </c>
    </row>
    <row r="8" spans="1:11" ht="47.25" customHeight="1">
      <c r="A8" s="13">
        <v>6</v>
      </c>
      <c r="B8" s="13">
        <v>170</v>
      </c>
      <c r="C8" s="19" t="s">
        <v>26</v>
      </c>
      <c r="D8" s="19"/>
      <c r="E8" s="19" t="s">
        <v>27</v>
      </c>
      <c r="F8" s="20">
        <v>4130.433</v>
      </c>
      <c r="G8" s="20">
        <v>2986.45</v>
      </c>
      <c r="H8" s="16">
        <f t="shared" si="0"/>
        <v>38.30578111135294</v>
      </c>
      <c r="I8" s="17">
        <f t="shared" si="1"/>
        <v>151.91000367782271</v>
      </c>
      <c r="J8" s="20">
        <v>338.426</v>
      </c>
      <c r="K8" s="18">
        <v>316.7961870512457</v>
      </c>
    </row>
    <row r="9" spans="1:11" ht="46.5" customHeight="1">
      <c r="A9" s="13">
        <v>7</v>
      </c>
      <c r="B9" s="13">
        <v>176</v>
      </c>
      <c r="C9" s="19" t="s">
        <v>28</v>
      </c>
      <c r="D9" s="22" t="s">
        <v>29</v>
      </c>
      <c r="E9" s="22" t="s">
        <v>30</v>
      </c>
      <c r="F9" s="20">
        <v>3941.35</v>
      </c>
      <c r="G9" s="20">
        <v>3544.527</v>
      </c>
      <c r="H9" s="16">
        <f t="shared" si="0"/>
        <v>11.195372471418619</v>
      </c>
      <c r="I9" s="17">
        <f t="shared" si="1"/>
        <v>144.95586612725265</v>
      </c>
      <c r="J9" s="20">
        <v>76.866</v>
      </c>
      <c r="K9" s="18">
        <v>35.38705416116248</v>
      </c>
    </row>
    <row r="10" spans="1:11" ht="12.75">
      <c r="A10" s="13">
        <v>8</v>
      </c>
      <c r="B10" s="13">
        <v>191</v>
      </c>
      <c r="C10" s="19" t="s">
        <v>31</v>
      </c>
      <c r="D10" s="22" t="s">
        <v>16</v>
      </c>
      <c r="E10" s="19" t="s">
        <v>27</v>
      </c>
      <c r="F10" s="20">
        <v>3493.572</v>
      </c>
      <c r="G10" s="20">
        <v>3201.733</v>
      </c>
      <c r="H10" s="16">
        <f t="shared" si="0"/>
        <v>9.11503239027114</v>
      </c>
      <c r="I10" s="17">
        <f t="shared" si="1"/>
        <v>128.4873850680397</v>
      </c>
      <c r="J10" s="20">
        <v>-138.321</v>
      </c>
      <c r="K10" s="18">
        <v>-463.9547427970004</v>
      </c>
    </row>
    <row r="11" spans="1:11" ht="35.25" customHeight="1">
      <c r="A11" s="13">
        <v>9</v>
      </c>
      <c r="B11" s="13">
        <v>240</v>
      </c>
      <c r="C11" s="19" t="s">
        <v>32</v>
      </c>
      <c r="D11" s="19"/>
      <c r="E11" s="19" t="s">
        <v>27</v>
      </c>
      <c r="F11" s="20">
        <v>2534.662</v>
      </c>
      <c r="G11" s="20">
        <v>2047.673</v>
      </c>
      <c r="H11" s="16">
        <f t="shared" si="0"/>
        <v>23.782557078205357</v>
      </c>
      <c r="I11" s="17">
        <f t="shared" si="1"/>
        <v>93.22037513791834</v>
      </c>
      <c r="J11" s="20">
        <v>748.67</v>
      </c>
      <c r="K11" s="18">
        <v>227.35898557061654</v>
      </c>
    </row>
    <row r="12" spans="1:11" ht="31.5" customHeight="1">
      <c r="A12" s="13">
        <v>10</v>
      </c>
      <c r="B12" s="13">
        <v>247</v>
      </c>
      <c r="C12" s="19" t="s">
        <v>33</v>
      </c>
      <c r="D12" s="19"/>
      <c r="E12" s="19" t="s">
        <v>34</v>
      </c>
      <c r="F12" s="20">
        <v>2488.567</v>
      </c>
      <c r="G12" s="20">
        <v>2165.164</v>
      </c>
      <c r="H12" s="16">
        <f t="shared" si="0"/>
        <v>14.936651449959438</v>
      </c>
      <c r="I12" s="17">
        <f t="shared" si="1"/>
        <v>91.5250827510114</v>
      </c>
      <c r="J12" s="20">
        <v>131.122</v>
      </c>
      <c r="K12" s="18">
        <v>-7516.402714932127</v>
      </c>
    </row>
    <row r="13" spans="1:11" ht="27.75" customHeight="1">
      <c r="A13" s="13">
        <v>11</v>
      </c>
      <c r="B13" s="13">
        <v>250</v>
      </c>
      <c r="C13" s="19" t="s">
        <v>35</v>
      </c>
      <c r="D13" s="15"/>
      <c r="E13" s="15" t="s">
        <v>36</v>
      </c>
      <c r="F13" s="20">
        <v>2454.728</v>
      </c>
      <c r="G13" s="20">
        <v>976.848</v>
      </c>
      <c r="H13" s="16">
        <f t="shared" si="0"/>
        <v>151.29068186657494</v>
      </c>
      <c r="I13" s="17">
        <f t="shared" si="1"/>
        <v>90.28054431776388</v>
      </c>
      <c r="J13" s="20">
        <v>221.581</v>
      </c>
      <c r="K13" s="18">
        <v>229.92510534387515</v>
      </c>
    </row>
    <row r="14" spans="1:11" ht="25.5">
      <c r="A14" s="13">
        <v>12</v>
      </c>
      <c r="B14" s="13">
        <v>262</v>
      </c>
      <c r="C14" s="19" t="s">
        <v>37</v>
      </c>
      <c r="D14" s="19"/>
      <c r="E14" s="19" t="s">
        <v>27</v>
      </c>
      <c r="F14" s="20">
        <v>2310.059</v>
      </c>
      <c r="G14" s="20">
        <v>3318.532</v>
      </c>
      <c r="H14" s="16">
        <f t="shared" si="0"/>
        <v>-30.3891298923741</v>
      </c>
      <c r="I14" s="17">
        <f t="shared" si="1"/>
        <v>84.95987495402721</v>
      </c>
      <c r="J14" s="20">
        <v>24.374</v>
      </c>
      <c r="K14" s="18">
        <v>-32.25304352659959</v>
      </c>
    </row>
    <row r="15" spans="1:11" ht="34.5" customHeight="1">
      <c r="A15" s="13">
        <v>13</v>
      </c>
      <c r="B15" s="13">
        <v>266</v>
      </c>
      <c r="C15" s="19" t="s">
        <v>38</v>
      </c>
      <c r="D15" s="19"/>
      <c r="E15" s="19" t="s">
        <v>23</v>
      </c>
      <c r="F15" s="20">
        <v>2283.863</v>
      </c>
      <c r="G15" s="20" t="s">
        <v>39</v>
      </c>
      <c r="H15" s="20" t="s">
        <v>39</v>
      </c>
      <c r="I15" s="17">
        <f t="shared" si="1"/>
        <v>83.99643251195292</v>
      </c>
      <c r="J15" s="20">
        <v>128.381</v>
      </c>
      <c r="K15" s="18" t="s">
        <v>39</v>
      </c>
    </row>
    <row r="16" spans="1:11" ht="27.75" customHeight="1">
      <c r="A16" s="13">
        <v>14</v>
      </c>
      <c r="B16" s="13">
        <v>281</v>
      </c>
      <c r="C16" s="19" t="s">
        <v>40</v>
      </c>
      <c r="D16" s="19"/>
      <c r="E16" s="19" t="s">
        <v>41</v>
      </c>
      <c r="F16" s="20">
        <v>2212.997</v>
      </c>
      <c r="G16" s="20">
        <v>1752.135</v>
      </c>
      <c r="H16" s="16">
        <f t="shared" si="0"/>
        <v>26.30288191263801</v>
      </c>
      <c r="I16" s="17">
        <f t="shared" si="1"/>
        <v>81.39010665685913</v>
      </c>
      <c r="J16" s="20">
        <v>199.132</v>
      </c>
      <c r="K16" s="18">
        <v>73.33611880016015</v>
      </c>
    </row>
    <row r="17" spans="1:11" ht="25.5">
      <c r="A17" s="13">
        <v>15</v>
      </c>
      <c r="B17" s="13">
        <v>308</v>
      </c>
      <c r="C17" s="19" t="s">
        <v>42</v>
      </c>
      <c r="D17" s="19" t="s">
        <v>43</v>
      </c>
      <c r="E17" s="19" t="s">
        <v>44</v>
      </c>
      <c r="F17" s="20">
        <v>2025.552</v>
      </c>
      <c r="G17" s="20">
        <v>1294.845</v>
      </c>
      <c r="H17" s="16">
        <f t="shared" si="0"/>
        <v>56.432005375160735</v>
      </c>
      <c r="I17" s="17">
        <f t="shared" si="1"/>
        <v>74.49621184258918</v>
      </c>
      <c r="J17" s="20">
        <v>25.334</v>
      </c>
      <c r="K17" s="18">
        <v>-45.049129123918185</v>
      </c>
    </row>
    <row r="18" spans="1:11" ht="12.75">
      <c r="A18" s="13">
        <v>16</v>
      </c>
      <c r="B18" s="13">
        <v>345</v>
      </c>
      <c r="C18" s="15" t="s">
        <v>45</v>
      </c>
      <c r="D18" s="19" t="s">
        <v>46</v>
      </c>
      <c r="E18" s="19" t="s">
        <v>27</v>
      </c>
      <c r="F18" s="20">
        <v>1820.954</v>
      </c>
      <c r="G18" s="20">
        <v>1756.346</v>
      </c>
      <c r="H18" s="16">
        <f t="shared" si="0"/>
        <v>3.678546254553483</v>
      </c>
      <c r="I18" s="17">
        <f t="shared" si="1"/>
        <v>66.97146009562339</v>
      </c>
      <c r="J18" s="20">
        <v>-529.364</v>
      </c>
      <c r="K18" s="18">
        <v>25.278725070938535</v>
      </c>
    </row>
    <row r="19" spans="1:11" ht="12.75">
      <c r="A19" s="13">
        <v>17</v>
      </c>
      <c r="B19" s="13">
        <v>347</v>
      </c>
      <c r="C19" s="19" t="s">
        <v>47</v>
      </c>
      <c r="D19" s="19"/>
      <c r="E19" s="19" t="s">
        <v>41</v>
      </c>
      <c r="F19" s="20">
        <v>1816.676</v>
      </c>
      <c r="G19" s="20">
        <v>1218.805</v>
      </c>
      <c r="H19" s="16">
        <f t="shared" si="0"/>
        <v>49.05386833824934</v>
      </c>
      <c r="I19" s="17">
        <f t="shared" si="1"/>
        <v>66.81412283927914</v>
      </c>
      <c r="J19" s="20">
        <v>186.254</v>
      </c>
      <c r="K19" s="18">
        <v>49.39760968958049</v>
      </c>
    </row>
    <row r="20" spans="1:11" ht="25.5">
      <c r="A20" s="13">
        <v>18</v>
      </c>
      <c r="B20" s="13">
        <v>358</v>
      </c>
      <c r="C20" s="19" t="s">
        <v>48</v>
      </c>
      <c r="D20" s="19" t="s">
        <v>46</v>
      </c>
      <c r="E20" s="15" t="s">
        <v>49</v>
      </c>
      <c r="F20" s="20">
        <v>1783.057</v>
      </c>
      <c r="G20" s="20">
        <v>1229.807</v>
      </c>
      <c r="H20" s="16">
        <f t="shared" si="0"/>
        <v>44.98673369073358</v>
      </c>
      <c r="I20" s="17">
        <f t="shared" si="1"/>
        <v>65.57767561603531</v>
      </c>
      <c r="J20" s="20">
        <v>108.251</v>
      </c>
      <c r="K20" s="18">
        <v>225.94923368763364</v>
      </c>
    </row>
    <row r="21" spans="1:11" ht="12.75">
      <c r="A21" s="13">
        <v>19</v>
      </c>
      <c r="B21" s="13">
        <v>361</v>
      </c>
      <c r="C21" s="19" t="s">
        <v>50</v>
      </c>
      <c r="D21" s="19"/>
      <c r="E21" s="19" t="s">
        <v>27</v>
      </c>
      <c r="F21" s="20">
        <v>1780.037</v>
      </c>
      <c r="G21" s="20">
        <v>2151.038</v>
      </c>
      <c r="H21" s="16">
        <f t="shared" si="0"/>
        <v>-17.247533516376745</v>
      </c>
      <c r="I21" s="17">
        <f t="shared" si="1"/>
        <v>65.46660536962118</v>
      </c>
      <c r="J21" s="20">
        <v>10.148</v>
      </c>
      <c r="K21" s="18">
        <v>-14.979892761394108</v>
      </c>
    </row>
    <row r="22" spans="1:11" ht="25.5">
      <c r="A22" s="13">
        <v>20</v>
      </c>
      <c r="B22" s="13">
        <v>362</v>
      </c>
      <c r="C22" s="19" t="s">
        <v>51</v>
      </c>
      <c r="D22" s="19" t="s">
        <v>52</v>
      </c>
      <c r="E22" s="19" t="s">
        <v>49</v>
      </c>
      <c r="F22" s="20">
        <v>1776.014</v>
      </c>
      <c r="G22" s="20" t="s">
        <v>39</v>
      </c>
      <c r="H22" s="20" t="s">
        <v>39</v>
      </c>
      <c r="I22" s="17">
        <f t="shared" si="1"/>
        <v>65.31864656123574</v>
      </c>
      <c r="J22" s="20">
        <v>-355.334</v>
      </c>
      <c r="K22" s="18" t="s">
        <v>39</v>
      </c>
    </row>
    <row r="23" spans="1:11" ht="34.5" customHeight="1">
      <c r="A23" s="13">
        <v>21</v>
      </c>
      <c r="B23" s="13">
        <v>363</v>
      </c>
      <c r="C23" s="19" t="s">
        <v>53</v>
      </c>
      <c r="D23" s="19"/>
      <c r="E23" s="19" t="s">
        <v>27</v>
      </c>
      <c r="F23" s="20">
        <v>1763.685</v>
      </c>
      <c r="G23" s="20">
        <v>2172.825</v>
      </c>
      <c r="H23" s="16">
        <f t="shared" si="0"/>
        <v>-18.82986434710572</v>
      </c>
      <c r="I23" s="17">
        <f t="shared" si="1"/>
        <v>64.86520779698418</v>
      </c>
      <c r="J23" s="20">
        <v>39.83</v>
      </c>
      <c r="K23" s="18">
        <v>-25.18501822006838</v>
      </c>
    </row>
    <row r="24" spans="1:11" ht="30.75" customHeight="1">
      <c r="A24" s="13">
        <v>22</v>
      </c>
      <c r="B24" s="13">
        <v>369</v>
      </c>
      <c r="C24" s="19" t="s">
        <v>54</v>
      </c>
      <c r="D24" s="19" t="s">
        <v>55</v>
      </c>
      <c r="E24" s="19" t="s">
        <v>49</v>
      </c>
      <c r="F24" s="20">
        <v>1748.313</v>
      </c>
      <c r="G24" s="20">
        <v>1092.504</v>
      </c>
      <c r="H24" s="16">
        <f t="shared" si="0"/>
        <v>60.0280639704752</v>
      </c>
      <c r="I24" s="17">
        <f t="shared" si="1"/>
        <v>64.29985288709084</v>
      </c>
      <c r="J24" s="20">
        <v>145.212</v>
      </c>
      <c r="K24" s="18">
        <v>1193.6481069042316</v>
      </c>
    </row>
    <row r="25" spans="1:11" ht="15.75">
      <c r="A25" s="13">
        <v>23</v>
      </c>
      <c r="B25" s="13">
        <v>389</v>
      </c>
      <c r="C25" s="19" t="s">
        <v>56</v>
      </c>
      <c r="D25" s="19"/>
      <c r="E25" s="19" t="s">
        <v>25</v>
      </c>
      <c r="F25" s="20">
        <v>1644.741</v>
      </c>
      <c r="G25" s="20">
        <v>1077.098</v>
      </c>
      <c r="H25" s="16">
        <f t="shared" si="0"/>
        <v>52.701146970842025</v>
      </c>
      <c r="I25" s="17">
        <f t="shared" si="1"/>
        <v>60.49065833026848</v>
      </c>
      <c r="J25" s="23">
        <v>59.822</v>
      </c>
      <c r="K25" s="18">
        <v>197.87382363192756</v>
      </c>
    </row>
    <row r="26" spans="1:11" ht="28.5" customHeight="1">
      <c r="A26" s="13">
        <v>24</v>
      </c>
      <c r="B26" s="13">
        <v>398</v>
      </c>
      <c r="C26" s="19" t="s">
        <v>57</v>
      </c>
      <c r="D26" s="19"/>
      <c r="E26" s="15" t="s">
        <v>49</v>
      </c>
      <c r="F26" s="20">
        <v>1602.134</v>
      </c>
      <c r="G26" s="20" t="s">
        <v>39</v>
      </c>
      <c r="H26" s="20" t="s">
        <v>39</v>
      </c>
      <c r="I26" s="17">
        <f t="shared" si="1"/>
        <v>58.92364840014711</v>
      </c>
      <c r="J26" s="20">
        <v>348.081</v>
      </c>
      <c r="K26" s="18" t="s">
        <v>39</v>
      </c>
    </row>
    <row r="27" spans="1:11" ht="12.75">
      <c r="A27" s="13">
        <v>25</v>
      </c>
      <c r="B27" s="13">
        <v>421</v>
      </c>
      <c r="C27" s="19" t="s">
        <v>58</v>
      </c>
      <c r="D27" s="19"/>
      <c r="E27" s="15" t="s">
        <v>27</v>
      </c>
      <c r="F27" s="24">
        <v>1509.311</v>
      </c>
      <c r="G27" s="25">
        <v>1009.8</v>
      </c>
      <c r="H27" s="16">
        <f t="shared" si="0"/>
        <v>49.46632996632996</v>
      </c>
      <c r="I27" s="17">
        <f t="shared" si="1"/>
        <v>55.50978300845899</v>
      </c>
      <c r="J27" s="20">
        <v>28.8</v>
      </c>
      <c r="K27" s="18">
        <v>43.3</v>
      </c>
    </row>
    <row r="28" spans="1:11" ht="38.25">
      <c r="A28" s="13">
        <v>26</v>
      </c>
      <c r="B28" s="14" t="s">
        <v>59</v>
      </c>
      <c r="C28" s="19" t="s">
        <v>73</v>
      </c>
      <c r="D28" s="19"/>
      <c r="E28" s="15" t="s">
        <v>23</v>
      </c>
      <c r="F28" s="20">
        <v>1430.578</v>
      </c>
      <c r="G28" s="20" t="s">
        <v>39</v>
      </c>
      <c r="H28" s="20" t="s">
        <v>39</v>
      </c>
      <c r="I28" s="17">
        <f t="shared" si="1"/>
        <v>52.61412283927914</v>
      </c>
      <c r="J28" s="20">
        <v>7.585</v>
      </c>
      <c r="K28" s="18" t="s">
        <v>39</v>
      </c>
    </row>
    <row r="29" spans="1:11" ht="32.25" customHeight="1">
      <c r="A29" s="13">
        <v>27</v>
      </c>
      <c r="B29" s="14" t="s">
        <v>59</v>
      </c>
      <c r="C29" s="15" t="s">
        <v>60</v>
      </c>
      <c r="D29" s="19" t="s">
        <v>61</v>
      </c>
      <c r="E29" s="19" t="s">
        <v>44</v>
      </c>
      <c r="F29" s="24">
        <v>1362.235</v>
      </c>
      <c r="G29" s="26">
        <v>1324.248</v>
      </c>
      <c r="H29" s="27">
        <f t="shared" si="0"/>
        <v>2.86857144583188</v>
      </c>
      <c r="I29" s="17">
        <f t="shared" si="1"/>
        <v>50.100588451636625</v>
      </c>
      <c r="J29" s="20">
        <v>-26.104</v>
      </c>
      <c r="K29" s="18">
        <v>371.27640368297523</v>
      </c>
    </row>
    <row r="30" spans="1:11" ht="25.5">
      <c r="A30" s="13">
        <v>28</v>
      </c>
      <c r="B30" s="14" t="s">
        <v>59</v>
      </c>
      <c r="C30" s="19" t="s">
        <v>62</v>
      </c>
      <c r="D30" s="19" t="s">
        <v>63</v>
      </c>
      <c r="E30" s="19" t="s">
        <v>23</v>
      </c>
      <c r="F30" s="20">
        <v>1349.973</v>
      </c>
      <c r="G30" s="20" t="s">
        <v>39</v>
      </c>
      <c r="H30" s="20" t="s">
        <v>39</v>
      </c>
      <c r="I30" s="17">
        <f t="shared" si="1"/>
        <v>49.649613828613454</v>
      </c>
      <c r="J30" s="20">
        <v>9.727</v>
      </c>
      <c r="K30" s="18" t="s">
        <v>39</v>
      </c>
    </row>
    <row r="31" spans="1:11" ht="34.5" customHeight="1">
      <c r="A31" s="13">
        <v>29</v>
      </c>
      <c r="B31" s="14" t="s">
        <v>59</v>
      </c>
      <c r="C31" s="19" t="s">
        <v>64</v>
      </c>
      <c r="D31" s="19"/>
      <c r="E31" s="19" t="s">
        <v>44</v>
      </c>
      <c r="F31" s="20">
        <v>1335.098</v>
      </c>
      <c r="G31" s="20">
        <v>1375.619</v>
      </c>
      <c r="H31" s="16">
        <f t="shared" si="0"/>
        <v>-2.945655737526154</v>
      </c>
      <c r="I31" s="17">
        <f t="shared" si="1"/>
        <v>49.10253769768297</v>
      </c>
      <c r="J31" s="20">
        <v>26.259</v>
      </c>
      <c r="K31" s="18">
        <v>25.761494252873575</v>
      </c>
    </row>
    <row r="32" spans="1:11" ht="33.75" customHeight="1">
      <c r="A32" s="13">
        <v>30</v>
      </c>
      <c r="B32" s="14" t="s">
        <v>59</v>
      </c>
      <c r="C32" s="19" t="s">
        <v>65</v>
      </c>
      <c r="D32" s="19"/>
      <c r="E32" s="19" t="s">
        <v>49</v>
      </c>
      <c r="F32" s="20">
        <v>1220.547</v>
      </c>
      <c r="G32" s="20">
        <v>1044.334</v>
      </c>
      <c r="H32" s="16">
        <f t="shared" si="0"/>
        <v>16.87324170236724</v>
      </c>
      <c r="I32" s="17">
        <f t="shared" si="1"/>
        <v>44.8895549834498</v>
      </c>
      <c r="J32" s="20">
        <v>161.495</v>
      </c>
      <c r="K32" s="18">
        <v>11.726451969974772</v>
      </c>
    </row>
    <row r="33" spans="1:11" ht="15.75">
      <c r="A33" s="28" t="s">
        <v>66</v>
      </c>
      <c r="B33" s="29"/>
      <c r="C33" s="29"/>
      <c r="D33" s="29"/>
      <c r="E33" s="29"/>
      <c r="F33" s="17">
        <f>SUM(F3:F32)</f>
        <v>131184.38199999998</v>
      </c>
      <c r="G33" s="17">
        <f>SUM(G3:G32)</f>
        <v>99953.33300000001</v>
      </c>
      <c r="H33" s="30" t="s">
        <v>67</v>
      </c>
      <c r="I33" s="17">
        <f>F33/27.19</f>
        <v>4824.72901802133</v>
      </c>
      <c r="J33" s="18">
        <f>SUM(J3:J32)</f>
        <v>12480.106999999998</v>
      </c>
      <c r="K33" s="18" t="s">
        <v>68</v>
      </c>
    </row>
    <row r="34" spans="1:9" ht="15.75">
      <c r="A34" s="5" t="s">
        <v>69</v>
      </c>
      <c r="B34" s="6"/>
      <c r="C34" s="7"/>
      <c r="D34" s="8"/>
      <c r="E34" s="8"/>
      <c r="F34" s="8"/>
      <c r="G34" s="9"/>
      <c r="H34" s="9"/>
      <c r="I34" s="8"/>
    </row>
    <row r="35" spans="1:9" ht="15.75">
      <c r="A35" s="5" t="s">
        <v>70</v>
      </c>
      <c r="B35" s="6"/>
      <c r="C35" s="7"/>
      <c r="D35" s="8"/>
      <c r="E35" s="8"/>
      <c r="F35" s="8"/>
      <c r="G35" s="9"/>
      <c r="H35" s="9"/>
      <c r="I35" s="8"/>
    </row>
    <row r="36" spans="1:9" ht="15.75">
      <c r="A36" s="5" t="s">
        <v>71</v>
      </c>
      <c r="B36" s="6"/>
      <c r="C36" s="7"/>
      <c r="D36" s="8"/>
      <c r="E36" s="10"/>
      <c r="F36" s="10"/>
      <c r="G36" s="10"/>
      <c r="H36" s="10"/>
      <c r="I36" s="10"/>
    </row>
    <row r="37" spans="1:9" ht="15.75">
      <c r="A37" s="5" t="s">
        <v>72</v>
      </c>
      <c r="B37" s="6"/>
      <c r="C37" s="7"/>
      <c r="D37" s="8"/>
      <c r="E37" s="8"/>
      <c r="F37" s="8"/>
      <c r="G37" s="9"/>
      <c r="H37" s="9"/>
      <c r="I37" s="8"/>
    </row>
  </sheetData>
  <mergeCells count="1">
    <mergeCell ref="A33:E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2007-11-23T12:31:46Z</dcterms:created>
  <dcterms:modified xsi:type="dcterms:W3CDTF">2007-11-23T12:39:57Z</dcterms:modified>
  <cp:category/>
  <cp:version/>
  <cp:contentType/>
  <cp:contentStatus/>
</cp:coreProperties>
</file>