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155" tabRatio="378" activeTab="0"/>
  </bookViews>
  <sheets>
    <sheet name="топы по отраслям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<sst xmlns="http://schemas.openxmlformats.org/spreadsheetml/2006/main" count="71" uniqueCount="61">
  <si>
    <t>Ариант</t>
  </si>
  <si>
    <t>Тюменская область</t>
  </si>
  <si>
    <t>Челябинская область</t>
  </si>
  <si>
    <t>Башкортостан</t>
  </si>
  <si>
    <t>Наименование проекта</t>
  </si>
  <si>
    <t>Регион</t>
  </si>
  <si>
    <t>Оренбургская область</t>
  </si>
  <si>
    <t>Населенный пункт</t>
  </si>
  <si>
    <t>Завод по глубокой переработке пшеницы и производству лизина</t>
  </si>
  <si>
    <t xml:space="preserve">Описание проекта и его результатов </t>
  </si>
  <si>
    <t>Племзавод-Юбилейный</t>
  </si>
  <si>
    <t>Сибирская Аграрная Группа</t>
  </si>
  <si>
    <t>Агрокомплекс «Чурилово»</t>
  </si>
  <si>
    <t>Реконструкция тепличного агрокомплекса</t>
  </si>
  <si>
    <t>Сорочинский маслоэкстракционный завод</t>
  </si>
  <si>
    <t>Нет данных</t>
  </si>
  <si>
    <t xml:space="preserve">Буздякский р-н, с. Комсомол </t>
  </si>
  <si>
    <t>Планируемый надой на корову составит 10 тонн в год, а все предприятие будет давать 287 тонн молока в сутки или 105 тыс. тонн в год.</t>
  </si>
  <si>
    <t>Срок начала и завершения реализации проекта</t>
  </si>
  <si>
    <t>2014-2016</t>
  </si>
  <si>
    <t>2011-2014</t>
  </si>
  <si>
    <t>2012-2015</t>
  </si>
  <si>
    <t>2012-2014</t>
  </si>
  <si>
    <t>2013-2015</t>
  </si>
  <si>
    <t>2011-2013</t>
  </si>
  <si>
    <t>Компания (холдинг), реализующая проект</t>
  </si>
  <si>
    <t>Ситно (Нагайбакский птицеводческий комплекс)</t>
  </si>
  <si>
    <t xml:space="preserve">После выхода на проектную мощность комплекс будет производить порядка 88 тыс. тонн молока в год </t>
  </si>
  <si>
    <t>Нижнетавдинский р-н</t>
  </si>
  <si>
    <t>Комплекс будет состоять из двух свиноводческих ферм на 4,8 тыс. свиноматок каждая, с объемом производства 25 тыс. тонн свинины в живом весе в год</t>
  </si>
  <si>
    <t>70 тысяч тонн мяса птицы в год</t>
  </si>
  <si>
    <t>Кунашакский р-н (Муслюмовское сельское поселение)</t>
  </si>
  <si>
    <t xml:space="preserve">Птицеводческий комплекс </t>
  </si>
  <si>
    <t>90 млн яиц в год, и 115 тыс. тонн мяса бройлера в год</t>
  </si>
  <si>
    <t>Альшеевский р-н</t>
  </si>
  <si>
    <t>Башкирский бройлер</t>
  </si>
  <si>
    <t xml:space="preserve">Птицефабрика </t>
  </si>
  <si>
    <t>50 тонн мяса птицы в год. Создание обособленных промышленных площадок в десяти поселках района, в рамках проекта уже построена в п. Остроленский инкубационная станция мощностью 400 млн яиц в год</t>
  </si>
  <si>
    <t>Нагайбакский р-н</t>
  </si>
  <si>
    <t>Ишимский р-н</t>
  </si>
  <si>
    <t>Лизин – широко используется в животноводстве, как эффективная кормовая биодобавка.  Завод  будет перерабатывать 120 тысяч тонн пшеницы в год</t>
  </si>
  <si>
    <t>Сорочинск</t>
  </si>
  <si>
    <t xml:space="preserve">Комплекс по глубокой переработке высокопротеиновых масличных культур </t>
  </si>
  <si>
    <t>До 400 тысяч тонн маслосемян в год, с годовым производством до 160 тысяч тонн растительного масла и до 150 тысяч тонн высокопротеинового шрота</t>
  </si>
  <si>
    <t>Мясоперерабатывающий комплекс замкнутого полного цикла (обвалка, переработка, колбасное производство компании)</t>
  </si>
  <si>
    <t>140 тонн разнообразной мясной продукции ежегодно</t>
  </si>
  <si>
    <t>Федоровка</t>
  </si>
  <si>
    <t>п. Чурилово</t>
  </si>
  <si>
    <t>Нет данных - 2014</t>
  </si>
  <si>
    <t>До 17 тыс. тонн овощей круглый год, обеспечит 50% потребности населения Челябинской области в овощах закрытого грунта</t>
  </si>
  <si>
    <t>Молочно-товарный комплекс 12 110 стойломест</t>
  </si>
  <si>
    <t>Птицеводческий комплекс</t>
  </si>
  <si>
    <t>Молочно-товарный комплекс на 8 800 стойломест</t>
  </si>
  <si>
    <t>Группа компаний «Дамате»</t>
  </si>
  <si>
    <t xml:space="preserve">Группа компания «Здоровая ферма» </t>
  </si>
  <si>
    <t>Свинокомплекс «Тюменский»</t>
  </si>
  <si>
    <t>* Пересчёт рублей в доллары производился по средневзвешенному курсу доллара за 2013 год — 31,85 руб./доллар</t>
  </si>
  <si>
    <t xml:space="preserve">** 0 -  фактурное заявление о намерениях (определены сроки, объемы планируемых инвестиций, место, планируемые мощности), 1 -  реально начатое строительство, 1,5 - текущее инвестиционное строительство, 2 -  завершенное строительство, 3 -  запуск производства (запуск объекта в эксплуатацию)
</t>
  </si>
  <si>
    <t>Общая необходимая сумма инвестиций, млн долл.*</t>
  </si>
  <si>
    <t>Стадия реализации проекта**</t>
  </si>
  <si>
    <t xml:space="preserve">Крупнейшие инвестиционные проекты агропромышленного комплекса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</si>
</sst>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_р_._-;\-* #,##0.0_р_._-;_-* &quot;-&quot;??_р_._-;_-@_-"/>
    <numFmt numFmtId="173" formatCode="_-* #,##0.0_р_._-;\-* #,##0.0_р_._-;_-* &quot;-&quot;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Times New Roman"/>
      <family val="1"/>
    </font>
    <font>
      <b/>
      <sz val="10"/>
      <name val="Arial Cyr"/>
      <family val="0"/>
    </font>
    <font>
      <sz val="9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 wrapText="1"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21" borderId="10" xfId="54" applyFont="1" applyFill="1" applyBorder="1" applyAlignment="1">
      <alignment horizontal="center" vertical="center" wrapText="1"/>
      <protection/>
    </xf>
    <xf numFmtId="0" fontId="6" fillId="21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left"/>
    </xf>
    <xf numFmtId="172" fontId="3" fillId="0" borderId="10" xfId="54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173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54" applyFont="1" applyFill="1" applyBorder="1" applyAlignment="1">
      <alignment horizontal="left" vertical="center" wrapText="1"/>
      <protection/>
    </xf>
    <xf numFmtId="172" fontId="3" fillId="0" borderId="0" xfId="54" applyNumberFormat="1" applyFont="1" applyFill="1" applyBorder="1" applyAlignment="1">
      <alignment horizontal="center" vertical="center" wrapText="1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5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73" fontId="8" fillId="0" borderId="0" xfId="0" applyNumberFormat="1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33.00390625" style="1" customWidth="1"/>
    <col min="2" max="2" width="45.375" style="1" customWidth="1"/>
    <col min="3" max="3" width="20.375" style="1" customWidth="1"/>
    <col min="4" max="4" width="11.875" style="1" customWidth="1"/>
    <col min="5" max="5" width="15.625" style="1" customWidth="1"/>
    <col min="6" max="6" width="20.25390625" style="1" customWidth="1"/>
    <col min="7" max="7" width="15.875" style="2" customWidth="1"/>
    <col min="8" max="8" width="11.25390625" style="11" customWidth="1"/>
    <col min="9" max="9" width="9.125" style="0" customWidth="1" collapsed="1"/>
  </cols>
  <sheetData>
    <row r="1" spans="1:8" ht="12.75" customHeight="1">
      <c r="A1" s="13" t="s">
        <v>60</v>
      </c>
      <c r="C1" s="9"/>
      <c r="D1" s="9"/>
      <c r="E1" s="9"/>
      <c r="F1" s="9"/>
      <c r="G1" s="9"/>
      <c r="H1" s="12"/>
    </row>
    <row r="2" spans="1:8" s="6" customFormat="1" ht="54.75" customHeight="1">
      <c r="A2" s="5" t="s">
        <v>4</v>
      </c>
      <c r="B2" s="5" t="s">
        <v>9</v>
      </c>
      <c r="C2" s="5" t="s">
        <v>25</v>
      </c>
      <c r="D2" s="5" t="s">
        <v>5</v>
      </c>
      <c r="E2" s="5" t="s">
        <v>7</v>
      </c>
      <c r="F2" s="5" t="s">
        <v>58</v>
      </c>
      <c r="G2" s="5" t="s">
        <v>18</v>
      </c>
      <c r="H2" s="5" t="s">
        <v>59</v>
      </c>
    </row>
    <row r="3" spans="1:8" s="7" customFormat="1" ht="36">
      <c r="A3" s="3" t="s">
        <v>50</v>
      </c>
      <c r="B3" s="3" t="s">
        <v>17</v>
      </c>
      <c r="C3" s="3" t="s">
        <v>53</v>
      </c>
      <c r="D3" s="3" t="s">
        <v>3</v>
      </c>
      <c r="E3" s="3" t="s">
        <v>16</v>
      </c>
      <c r="F3" s="14">
        <f>8800000000/31.85/1000000</f>
        <v>276.29513343799056</v>
      </c>
      <c r="G3" s="8" t="s">
        <v>19</v>
      </c>
      <c r="H3" s="4">
        <v>1</v>
      </c>
    </row>
    <row r="4" spans="1:256" s="10" customFormat="1" ht="12">
      <c r="A4" s="3" t="s">
        <v>32</v>
      </c>
      <c r="B4" s="3" t="s">
        <v>33</v>
      </c>
      <c r="C4" s="3" t="s">
        <v>35</v>
      </c>
      <c r="D4" s="3" t="s">
        <v>3</v>
      </c>
      <c r="E4" s="3" t="s">
        <v>34</v>
      </c>
      <c r="F4" s="14">
        <f>8200000000/31.85/1000000</f>
        <v>257.4568288854003</v>
      </c>
      <c r="G4" s="8" t="s">
        <v>21</v>
      </c>
      <c r="H4" s="4">
        <v>1.5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8" s="7" customFormat="1" ht="36">
      <c r="A5" s="3" t="s">
        <v>51</v>
      </c>
      <c r="B5" s="3" t="s">
        <v>30</v>
      </c>
      <c r="C5" s="3" t="s">
        <v>54</v>
      </c>
      <c r="D5" s="3" t="s">
        <v>2</v>
      </c>
      <c r="E5" s="3" t="s">
        <v>31</v>
      </c>
      <c r="F5" s="14">
        <v>221.9</v>
      </c>
      <c r="G5" s="8" t="s">
        <v>24</v>
      </c>
      <c r="H5" s="4">
        <v>3</v>
      </c>
    </row>
    <row r="6" spans="1:8" s="7" customFormat="1" ht="36">
      <c r="A6" s="3" t="s">
        <v>55</v>
      </c>
      <c r="B6" s="3" t="s">
        <v>29</v>
      </c>
      <c r="C6" s="3" t="s">
        <v>11</v>
      </c>
      <c r="D6" s="3" t="s">
        <v>1</v>
      </c>
      <c r="E6" s="3" t="s">
        <v>28</v>
      </c>
      <c r="F6" s="14">
        <v>196.5</v>
      </c>
      <c r="G6" s="8" t="s">
        <v>19</v>
      </c>
      <c r="H6" s="4">
        <v>0</v>
      </c>
    </row>
    <row r="7" spans="1:8" s="7" customFormat="1" ht="24">
      <c r="A7" s="3" t="s">
        <v>52</v>
      </c>
      <c r="B7" s="3" t="s">
        <v>27</v>
      </c>
      <c r="C7" s="3" t="s">
        <v>53</v>
      </c>
      <c r="D7" s="3" t="s">
        <v>1</v>
      </c>
      <c r="E7" s="3" t="s">
        <v>15</v>
      </c>
      <c r="F7" s="14">
        <f>5600000000/31.85/1000000</f>
        <v>175.8241758241758</v>
      </c>
      <c r="G7" s="8" t="s">
        <v>19</v>
      </c>
      <c r="H7" s="4">
        <v>0</v>
      </c>
    </row>
    <row r="8" spans="1:8" s="7" customFormat="1" ht="48">
      <c r="A8" s="3" t="s">
        <v>36</v>
      </c>
      <c r="B8" s="3" t="s">
        <v>37</v>
      </c>
      <c r="C8" s="3" t="s">
        <v>26</v>
      </c>
      <c r="D8" s="3" t="s">
        <v>2</v>
      </c>
      <c r="E8" s="3" t="s">
        <v>38</v>
      </c>
      <c r="F8" s="14">
        <f>4700000000/31.85/1000000</f>
        <v>147.56671899529042</v>
      </c>
      <c r="G8" s="8" t="s">
        <v>24</v>
      </c>
      <c r="H8" s="4">
        <v>3</v>
      </c>
    </row>
    <row r="9" spans="1:8" s="7" customFormat="1" ht="36">
      <c r="A9" s="3" t="s">
        <v>8</v>
      </c>
      <c r="B9" s="3" t="s">
        <v>40</v>
      </c>
      <c r="C9" s="3" t="s">
        <v>10</v>
      </c>
      <c r="D9" s="3" t="s">
        <v>1</v>
      </c>
      <c r="E9" s="3" t="s">
        <v>39</v>
      </c>
      <c r="F9" s="14">
        <v>120.44374009508716</v>
      </c>
      <c r="G9" s="8" t="s">
        <v>23</v>
      </c>
      <c r="H9" s="4">
        <v>1.5</v>
      </c>
    </row>
    <row r="10" spans="1:8" s="7" customFormat="1" ht="36">
      <c r="A10" s="3" t="s">
        <v>42</v>
      </c>
      <c r="B10" s="3" t="s">
        <v>43</v>
      </c>
      <c r="C10" s="3" t="s">
        <v>14</v>
      </c>
      <c r="D10" s="3" t="s">
        <v>6</v>
      </c>
      <c r="E10" s="3" t="s">
        <v>41</v>
      </c>
      <c r="F10" s="14">
        <f>2800000000/31.85/1000000</f>
        <v>87.9120879120879</v>
      </c>
      <c r="G10" s="8" t="s">
        <v>20</v>
      </c>
      <c r="H10" s="4">
        <v>1.5</v>
      </c>
    </row>
    <row r="11" spans="1:8" s="7" customFormat="1" ht="48">
      <c r="A11" s="3" t="s">
        <v>44</v>
      </c>
      <c r="B11" s="3" t="s">
        <v>45</v>
      </c>
      <c r="C11" s="3" t="s">
        <v>0</v>
      </c>
      <c r="D11" s="3" t="s">
        <v>2</v>
      </c>
      <c r="E11" s="3" t="s">
        <v>46</v>
      </c>
      <c r="F11" s="14">
        <v>81.3</v>
      </c>
      <c r="G11" s="8" t="s">
        <v>22</v>
      </c>
      <c r="H11" s="4">
        <v>1.5</v>
      </c>
    </row>
    <row r="12" spans="1:256" s="10" customFormat="1" ht="36">
      <c r="A12" s="3" t="s">
        <v>13</v>
      </c>
      <c r="B12" s="3" t="s">
        <v>49</v>
      </c>
      <c r="C12" s="3" t="s">
        <v>12</v>
      </c>
      <c r="D12" s="3" t="s">
        <v>2</v>
      </c>
      <c r="E12" s="3" t="s">
        <v>47</v>
      </c>
      <c r="F12" s="14">
        <f>2500000000/31.85/1000000</f>
        <v>78.49293563579278</v>
      </c>
      <c r="G12" s="8" t="s">
        <v>48</v>
      </c>
      <c r="H12" s="4">
        <v>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10" s="18" customFormat="1" ht="12.75">
      <c r="A13" s="15" t="s">
        <v>56</v>
      </c>
      <c r="B13" s="16"/>
      <c r="C13" s="16"/>
      <c r="D13" s="16"/>
      <c r="E13" s="16"/>
      <c r="F13" s="16"/>
      <c r="G13" s="17"/>
      <c r="J13" s="15"/>
    </row>
    <row r="14" spans="1:10" s="18" customFormat="1" ht="12.75">
      <c r="A14" s="15" t="s">
        <v>57</v>
      </c>
      <c r="B14" s="16"/>
      <c r="C14" s="16"/>
      <c r="D14" s="16"/>
      <c r="E14" s="16"/>
      <c r="F14" s="16"/>
      <c r="G14" s="17"/>
      <c r="J14" s="15"/>
    </row>
    <row r="16" spans="1:17" ht="12.75" customHeight="1">
      <c r="A16" s="27"/>
      <c r="B16" s="26"/>
      <c r="C16" s="19"/>
      <c r="D16" s="19"/>
      <c r="E16" s="19"/>
      <c r="F16" s="19"/>
      <c r="G16" s="19"/>
      <c r="H16" s="19"/>
      <c r="I16" s="28"/>
      <c r="J16" s="28"/>
      <c r="K16" s="28"/>
      <c r="L16" s="28"/>
      <c r="M16" s="28"/>
      <c r="N16" s="28"/>
      <c r="O16" s="28"/>
      <c r="P16" s="28"/>
      <c r="Q16" s="28"/>
    </row>
    <row r="17" spans="1:17" s="6" customFormat="1" ht="12">
      <c r="A17" s="29"/>
      <c r="B17" s="29"/>
      <c r="C17" s="29"/>
      <c r="D17" s="29"/>
      <c r="E17" s="29"/>
      <c r="F17" s="29"/>
      <c r="G17" s="29"/>
      <c r="H17" s="29"/>
      <c r="I17" s="30"/>
      <c r="J17" s="30"/>
      <c r="K17" s="30"/>
      <c r="L17" s="30"/>
      <c r="M17" s="30"/>
      <c r="N17" s="30"/>
      <c r="O17" s="30"/>
      <c r="P17" s="30"/>
      <c r="Q17" s="30"/>
    </row>
    <row r="18" spans="1:17" s="7" customFormat="1" ht="12">
      <c r="A18" s="20"/>
      <c r="B18" s="20"/>
      <c r="C18" s="20"/>
      <c r="D18" s="20"/>
      <c r="E18" s="20"/>
      <c r="F18" s="21"/>
      <c r="G18" s="22"/>
      <c r="H18" s="23"/>
      <c r="I18" s="24"/>
      <c r="J18" s="24"/>
      <c r="K18" s="24"/>
      <c r="L18" s="24"/>
      <c r="M18" s="24"/>
      <c r="N18" s="24"/>
      <c r="O18" s="24"/>
      <c r="P18" s="24"/>
      <c r="Q18" s="24"/>
    </row>
    <row r="19" spans="1:17" s="7" customFormat="1" ht="12">
      <c r="A19" s="20"/>
      <c r="B19" s="20"/>
      <c r="C19" s="20"/>
      <c r="D19" s="20"/>
      <c r="E19" s="20"/>
      <c r="F19" s="21"/>
      <c r="G19" s="22"/>
      <c r="H19" s="23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7" customFormat="1" ht="12">
      <c r="A20" s="20"/>
      <c r="B20" s="20"/>
      <c r="C20" s="20"/>
      <c r="D20" s="20"/>
      <c r="E20" s="20"/>
      <c r="F20" s="21"/>
      <c r="G20" s="22"/>
      <c r="H20" s="23"/>
      <c r="I20" s="24"/>
      <c r="J20" s="24"/>
      <c r="K20" s="24"/>
      <c r="L20" s="24"/>
      <c r="M20" s="24"/>
      <c r="N20" s="24"/>
      <c r="O20" s="24"/>
      <c r="P20" s="24"/>
      <c r="Q20" s="24"/>
    </row>
    <row r="21" spans="1:17" s="7" customFormat="1" ht="12">
      <c r="A21" s="20"/>
      <c r="B21" s="20"/>
      <c r="C21" s="20"/>
      <c r="D21" s="20"/>
      <c r="E21" s="20"/>
      <c r="F21" s="21"/>
      <c r="G21" s="22"/>
      <c r="H21" s="23"/>
      <c r="I21" s="24"/>
      <c r="J21" s="24"/>
      <c r="K21" s="24"/>
      <c r="L21" s="24"/>
      <c r="M21" s="24"/>
      <c r="N21" s="24"/>
      <c r="O21" s="24"/>
      <c r="P21" s="24"/>
      <c r="Q21" s="24"/>
    </row>
    <row r="22" spans="1:17" s="7" customFormat="1" ht="12">
      <c r="A22" s="20"/>
      <c r="B22" s="20"/>
      <c r="C22" s="20"/>
      <c r="D22" s="20"/>
      <c r="E22" s="20"/>
      <c r="F22" s="21"/>
      <c r="G22" s="22"/>
      <c r="H22" s="23"/>
      <c r="I22" s="24"/>
      <c r="J22" s="24"/>
      <c r="K22" s="24"/>
      <c r="L22" s="24"/>
      <c r="M22" s="24"/>
      <c r="N22" s="24"/>
      <c r="O22" s="24"/>
      <c r="P22" s="24"/>
      <c r="Q22" s="24"/>
    </row>
    <row r="23" spans="1:17" s="7" customFormat="1" ht="12">
      <c r="A23" s="20"/>
      <c r="B23" s="20"/>
      <c r="C23" s="20"/>
      <c r="D23" s="20"/>
      <c r="E23" s="20"/>
      <c r="F23" s="21"/>
      <c r="G23" s="22"/>
      <c r="H23" s="23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7" customFormat="1" ht="12">
      <c r="A24" s="20"/>
      <c r="B24" s="20"/>
      <c r="C24" s="20"/>
      <c r="D24" s="20"/>
      <c r="E24" s="20"/>
      <c r="F24" s="21"/>
      <c r="G24" s="22"/>
      <c r="H24" s="23"/>
      <c r="I24" s="24"/>
      <c r="J24" s="24"/>
      <c r="K24" s="24"/>
      <c r="L24" s="24"/>
      <c r="M24" s="24"/>
      <c r="N24" s="24"/>
      <c r="O24" s="24"/>
      <c r="P24" s="24"/>
      <c r="Q24" s="24"/>
    </row>
    <row r="25" spans="1:17" s="7" customFormat="1" ht="12">
      <c r="A25" s="20"/>
      <c r="B25" s="20"/>
      <c r="C25" s="20"/>
      <c r="D25" s="20"/>
      <c r="E25" s="20"/>
      <c r="F25" s="21"/>
      <c r="G25" s="22"/>
      <c r="H25" s="23"/>
      <c r="I25" s="24"/>
      <c r="J25" s="24"/>
      <c r="K25" s="24"/>
      <c r="L25" s="24"/>
      <c r="M25" s="24"/>
      <c r="N25" s="24"/>
      <c r="O25" s="24"/>
      <c r="P25" s="24"/>
      <c r="Q25" s="24"/>
    </row>
    <row r="26" spans="1:17" s="7" customFormat="1" ht="12">
      <c r="A26" s="20"/>
      <c r="B26" s="20"/>
      <c r="C26" s="20"/>
      <c r="D26" s="20"/>
      <c r="E26" s="20"/>
      <c r="F26" s="21"/>
      <c r="G26" s="22"/>
      <c r="H26" s="23"/>
      <c r="I26" s="24"/>
      <c r="J26" s="24"/>
      <c r="K26" s="24"/>
      <c r="L26" s="24"/>
      <c r="M26" s="24"/>
      <c r="N26" s="24"/>
      <c r="O26" s="24"/>
      <c r="P26" s="24"/>
      <c r="Q26" s="24"/>
    </row>
    <row r="27" spans="1:17" s="7" customFormat="1" ht="12">
      <c r="A27" s="20"/>
      <c r="B27" s="20"/>
      <c r="C27" s="20"/>
      <c r="D27" s="20"/>
      <c r="E27" s="20"/>
      <c r="F27" s="21"/>
      <c r="G27" s="22"/>
      <c r="H27" s="23"/>
      <c r="I27" s="24"/>
      <c r="J27" s="24"/>
      <c r="K27" s="24"/>
      <c r="L27" s="24"/>
      <c r="M27" s="24"/>
      <c r="N27" s="24"/>
      <c r="O27" s="24"/>
      <c r="P27" s="24"/>
      <c r="Q27" s="24"/>
    </row>
    <row r="28" spans="1:17" s="18" customFormat="1" ht="12.75">
      <c r="A28" s="25"/>
      <c r="B28" s="31"/>
      <c r="C28" s="31"/>
      <c r="D28" s="31"/>
      <c r="E28" s="31"/>
      <c r="F28" s="31"/>
      <c r="G28" s="32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s="18" customFormat="1" ht="12.75">
      <c r="A29" s="25"/>
      <c r="B29" s="31"/>
      <c r="C29" s="31"/>
      <c r="D29" s="31"/>
      <c r="E29" s="31"/>
      <c r="F29" s="31"/>
      <c r="G29" s="32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2.75">
      <c r="A30" s="26"/>
      <c r="B30" s="26"/>
      <c r="C30" s="26"/>
      <c r="D30" s="26"/>
      <c r="E30" s="26"/>
      <c r="F30" s="26"/>
      <c r="G30" s="33"/>
      <c r="H30" s="26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2.75" customHeight="1">
      <c r="A31" s="27"/>
      <c r="B31" s="26"/>
      <c r="C31" s="19"/>
      <c r="D31" s="19"/>
      <c r="E31" s="19"/>
      <c r="F31" s="19"/>
      <c r="G31" s="19"/>
      <c r="H31" s="19"/>
      <c r="I31" s="28"/>
      <c r="J31" s="28"/>
      <c r="K31" s="28"/>
      <c r="L31" s="28"/>
      <c r="M31" s="28"/>
      <c r="N31" s="28"/>
      <c r="O31" s="28"/>
      <c r="P31" s="28"/>
      <c r="Q31" s="28"/>
    </row>
    <row r="32" spans="1:17" s="6" customFormat="1" ht="12">
      <c r="A32" s="29"/>
      <c r="B32" s="29"/>
      <c r="C32" s="29"/>
      <c r="D32" s="29"/>
      <c r="E32" s="29"/>
      <c r="F32" s="29"/>
      <c r="G32" s="29"/>
      <c r="H32" s="29"/>
      <c r="I32" s="30"/>
      <c r="J32" s="30"/>
      <c r="K32" s="30"/>
      <c r="L32" s="30"/>
      <c r="M32" s="30"/>
      <c r="N32" s="30"/>
      <c r="O32" s="30"/>
      <c r="P32" s="30"/>
      <c r="Q32" s="30"/>
    </row>
    <row r="33" spans="1:17" s="7" customFormat="1" ht="12">
      <c r="A33" s="20"/>
      <c r="B33" s="20"/>
      <c r="C33" s="20"/>
      <c r="D33" s="20"/>
      <c r="E33" s="20"/>
      <c r="F33" s="21"/>
      <c r="G33" s="22"/>
      <c r="H33" s="23"/>
      <c r="I33" s="24"/>
      <c r="J33" s="24"/>
      <c r="K33" s="24"/>
      <c r="L33" s="24"/>
      <c r="M33" s="24"/>
      <c r="N33" s="24"/>
      <c r="O33" s="24"/>
      <c r="P33" s="24"/>
      <c r="Q33" s="24"/>
    </row>
    <row r="34" spans="1:17" s="7" customFormat="1" ht="12">
      <c r="A34" s="20"/>
      <c r="B34" s="20"/>
      <c r="C34" s="20"/>
      <c r="D34" s="20"/>
      <c r="E34" s="20"/>
      <c r="F34" s="21"/>
      <c r="G34" s="22"/>
      <c r="H34" s="23"/>
      <c r="I34" s="24"/>
      <c r="J34" s="24"/>
      <c r="K34" s="24"/>
      <c r="L34" s="24"/>
      <c r="M34" s="24"/>
      <c r="N34" s="24"/>
      <c r="O34" s="24"/>
      <c r="P34" s="24"/>
      <c r="Q34" s="24"/>
    </row>
    <row r="35" spans="1:17" s="7" customFormat="1" ht="12">
      <c r="A35" s="20"/>
      <c r="B35" s="20"/>
      <c r="C35" s="20"/>
      <c r="D35" s="20"/>
      <c r="E35" s="20"/>
      <c r="F35" s="21"/>
      <c r="G35" s="22"/>
      <c r="H35" s="23"/>
      <c r="I35" s="24"/>
      <c r="J35" s="24"/>
      <c r="K35" s="24"/>
      <c r="L35" s="24"/>
      <c r="M35" s="24"/>
      <c r="N35" s="24"/>
      <c r="O35" s="24"/>
      <c r="P35" s="24"/>
      <c r="Q35" s="24"/>
    </row>
    <row r="36" spans="1:17" s="7" customFormat="1" ht="12">
      <c r="A36" s="20"/>
      <c r="B36" s="20"/>
      <c r="C36" s="20"/>
      <c r="D36" s="20"/>
      <c r="E36" s="20"/>
      <c r="F36" s="21"/>
      <c r="G36" s="22"/>
      <c r="H36" s="23"/>
      <c r="I36" s="24"/>
      <c r="J36" s="24"/>
      <c r="K36" s="24"/>
      <c r="L36" s="24"/>
      <c r="M36" s="24"/>
      <c r="N36" s="24"/>
      <c r="O36" s="24"/>
      <c r="P36" s="24"/>
      <c r="Q36" s="24"/>
    </row>
    <row r="37" spans="1:17" s="7" customFormat="1" ht="12">
      <c r="A37" s="20"/>
      <c r="B37" s="20"/>
      <c r="C37" s="20"/>
      <c r="D37" s="20"/>
      <c r="E37" s="20"/>
      <c r="F37" s="21"/>
      <c r="G37" s="22"/>
      <c r="H37" s="23"/>
      <c r="I37" s="24"/>
      <c r="J37" s="24"/>
      <c r="K37" s="24"/>
      <c r="L37" s="24"/>
      <c r="M37" s="24"/>
      <c r="N37" s="24"/>
      <c r="O37" s="24"/>
      <c r="P37" s="24"/>
      <c r="Q37" s="24"/>
    </row>
    <row r="38" spans="1:17" s="7" customFormat="1" ht="12">
      <c r="A38" s="20"/>
      <c r="B38" s="20"/>
      <c r="C38" s="20"/>
      <c r="D38" s="20"/>
      <c r="E38" s="20"/>
      <c r="F38" s="21"/>
      <c r="G38" s="22"/>
      <c r="H38" s="23"/>
      <c r="I38" s="24"/>
      <c r="J38" s="24"/>
      <c r="K38" s="24"/>
      <c r="L38" s="24"/>
      <c r="M38" s="24"/>
      <c r="N38" s="24"/>
      <c r="O38" s="24"/>
      <c r="P38" s="24"/>
      <c r="Q38" s="24"/>
    </row>
    <row r="39" spans="1:17" s="7" customFormat="1" ht="12">
      <c r="A39" s="20"/>
      <c r="B39" s="20"/>
      <c r="C39" s="20"/>
      <c r="D39" s="20"/>
      <c r="E39" s="20"/>
      <c r="F39" s="21"/>
      <c r="G39" s="22"/>
      <c r="H39" s="23"/>
      <c r="I39" s="24"/>
      <c r="J39" s="24"/>
      <c r="K39" s="24"/>
      <c r="L39" s="24"/>
      <c r="M39" s="24"/>
      <c r="N39" s="24"/>
      <c r="O39" s="24"/>
      <c r="P39" s="24"/>
      <c r="Q39" s="24"/>
    </row>
    <row r="40" spans="1:17" s="7" customFormat="1" ht="12">
      <c r="A40" s="20"/>
      <c r="B40" s="20"/>
      <c r="C40" s="20"/>
      <c r="D40" s="20"/>
      <c r="E40" s="20"/>
      <c r="F40" s="21"/>
      <c r="G40" s="22"/>
      <c r="H40" s="23"/>
      <c r="I40" s="24"/>
      <c r="J40" s="24"/>
      <c r="K40" s="24"/>
      <c r="L40" s="24"/>
      <c r="M40" s="24"/>
      <c r="N40" s="24"/>
      <c r="O40" s="24"/>
      <c r="P40" s="24"/>
      <c r="Q40" s="24"/>
    </row>
    <row r="41" spans="1:17" s="7" customFormat="1" ht="12">
      <c r="A41" s="20"/>
      <c r="B41" s="20"/>
      <c r="C41" s="20"/>
      <c r="D41" s="20"/>
      <c r="E41" s="20"/>
      <c r="F41" s="21"/>
      <c r="G41" s="22"/>
      <c r="H41" s="23"/>
      <c r="I41" s="24"/>
      <c r="J41" s="24"/>
      <c r="K41" s="24"/>
      <c r="L41" s="24"/>
      <c r="M41" s="24"/>
      <c r="N41" s="24"/>
      <c r="O41" s="24"/>
      <c r="P41" s="24"/>
      <c r="Q41" s="24"/>
    </row>
    <row r="42" spans="1:17" s="7" customFormat="1" ht="12">
      <c r="A42" s="20"/>
      <c r="B42" s="20"/>
      <c r="C42" s="20"/>
      <c r="D42" s="20"/>
      <c r="E42" s="20"/>
      <c r="F42" s="21"/>
      <c r="G42" s="22"/>
      <c r="H42" s="23"/>
      <c r="I42" s="24"/>
      <c r="J42" s="24"/>
      <c r="K42" s="24"/>
      <c r="L42" s="24"/>
      <c r="M42" s="24"/>
      <c r="N42" s="24"/>
      <c r="O42" s="24"/>
      <c r="P42" s="24"/>
      <c r="Q42" s="24"/>
    </row>
    <row r="43" spans="1:17" s="18" customFormat="1" ht="12.75">
      <c r="A43" s="25"/>
      <c r="B43" s="31"/>
      <c r="C43" s="31"/>
      <c r="D43" s="31"/>
      <c r="E43" s="31"/>
      <c r="F43" s="31"/>
      <c r="G43" s="32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s="18" customFormat="1" ht="12.75">
      <c r="A44" s="25"/>
      <c r="B44" s="31"/>
      <c r="C44" s="31"/>
      <c r="D44" s="31"/>
      <c r="E44" s="31"/>
      <c r="F44" s="31"/>
      <c r="G44" s="32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2.75">
      <c r="A45" s="25"/>
      <c r="B45" s="26"/>
      <c r="C45" s="26"/>
      <c r="D45" s="26"/>
      <c r="E45" s="26"/>
      <c r="F45" s="26"/>
      <c r="G45" s="33"/>
      <c r="H45" s="26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6"/>
      <c r="B46" s="26"/>
      <c r="C46" s="26"/>
      <c r="D46" s="26"/>
      <c r="E46" s="26"/>
      <c r="F46" s="26"/>
      <c r="G46" s="33"/>
      <c r="H46" s="26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6"/>
      <c r="B47" s="26"/>
      <c r="C47" s="26"/>
      <c r="D47" s="26"/>
      <c r="E47" s="26"/>
      <c r="F47" s="26"/>
      <c r="G47" s="33"/>
      <c r="H47" s="26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6"/>
      <c r="B48" s="26"/>
      <c r="C48" s="26"/>
      <c r="D48" s="26"/>
      <c r="E48" s="26"/>
      <c r="F48" s="26"/>
      <c r="G48" s="33"/>
      <c r="H48" s="26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6"/>
      <c r="B49" s="26"/>
      <c r="C49" s="26"/>
      <c r="D49" s="26"/>
      <c r="E49" s="26"/>
      <c r="F49" s="26"/>
      <c r="G49" s="33"/>
      <c r="H49" s="26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6"/>
      <c r="B50" s="26"/>
      <c r="C50" s="26"/>
      <c r="D50" s="26"/>
      <c r="E50" s="26"/>
      <c r="F50" s="26"/>
      <c r="G50" s="33"/>
      <c r="H50" s="26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6"/>
      <c r="B51" s="26"/>
      <c r="C51" s="26"/>
      <c r="D51" s="26"/>
      <c r="E51" s="26"/>
      <c r="F51" s="26"/>
      <c r="G51" s="33"/>
      <c r="H51" s="26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6"/>
      <c r="B52" s="26"/>
      <c r="C52" s="26"/>
      <c r="D52" s="26"/>
      <c r="E52" s="26"/>
      <c r="F52" s="26"/>
      <c r="G52" s="33"/>
      <c r="H52" s="26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6"/>
      <c r="B53" s="26"/>
      <c r="C53" s="26"/>
      <c r="D53" s="26"/>
      <c r="E53" s="26"/>
      <c r="F53" s="26"/>
      <c r="G53" s="33"/>
      <c r="H53" s="26"/>
      <c r="I53" s="28"/>
      <c r="J53" s="28"/>
      <c r="K53" s="28"/>
      <c r="L53" s="28"/>
      <c r="M53" s="28"/>
      <c r="N53" s="28"/>
      <c r="O53" s="28"/>
      <c r="P53" s="28"/>
      <c r="Q53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Серебряков</cp:lastModifiedBy>
  <cp:lastPrinted>2012-11-22T18:35:17Z</cp:lastPrinted>
  <dcterms:created xsi:type="dcterms:W3CDTF">2010-11-17T21:21:08Z</dcterms:created>
  <dcterms:modified xsi:type="dcterms:W3CDTF">2014-02-05T09:28:15Z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